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7526beaeae71c1d/Bureau/"/>
    </mc:Choice>
  </mc:AlternateContent>
  <xr:revisionPtr revIDLastSave="109" documentId="8_{8506E7C0-B9D7-4A60-BB47-0ECEC4164866}" xr6:coauthVersionLast="47" xr6:coauthVersionMax="47" xr10:uidLastSave="{BCDF8751-49EE-4E3B-A1CA-DD504EC85ED5}"/>
  <bookViews>
    <workbookView xWindow="2310" yWindow="1320" windowWidth="21600" windowHeight="11235" activeTab="1" xr2:uid="{2783286C-2017-443C-8D10-9AA1E64A5A33}"/>
  </bookViews>
  <sheets>
    <sheet name="1ère journée" sheetId="2" r:id="rId1"/>
    <sheet name="2e journé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3" i="1" l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55" i="1"/>
  <c r="H155" i="1"/>
  <c r="I139" i="1"/>
  <c r="H139" i="1"/>
  <c r="I138" i="1"/>
  <c r="H138" i="1"/>
  <c r="I137" i="1"/>
  <c r="H137" i="1"/>
  <c r="I136" i="1"/>
  <c r="H136" i="1"/>
  <c r="I127" i="1"/>
  <c r="H127" i="1"/>
  <c r="I134" i="1"/>
  <c r="H134" i="1"/>
  <c r="I133" i="1"/>
  <c r="H133" i="1"/>
  <c r="I154" i="1"/>
  <c r="H154" i="1"/>
  <c r="I135" i="1"/>
  <c r="H135" i="1"/>
  <c r="I140" i="1"/>
  <c r="H140" i="1"/>
  <c r="I129" i="1"/>
  <c r="H129" i="1"/>
  <c r="I132" i="1"/>
  <c r="H132" i="1"/>
  <c r="I119" i="1"/>
  <c r="H119" i="1"/>
  <c r="I126" i="1"/>
  <c r="H126" i="1"/>
  <c r="I125" i="1"/>
  <c r="H125" i="1"/>
  <c r="I124" i="1"/>
  <c r="H124" i="1"/>
  <c r="I123" i="1"/>
  <c r="H123" i="1"/>
  <c r="I131" i="1"/>
  <c r="H131" i="1"/>
  <c r="I130" i="1"/>
  <c r="H130" i="1"/>
  <c r="I122" i="1"/>
  <c r="H122" i="1"/>
  <c r="I120" i="1"/>
  <c r="H120" i="1"/>
  <c r="I128" i="1"/>
  <c r="H128" i="1"/>
  <c r="I118" i="1"/>
  <c r="H118" i="1"/>
  <c r="I117" i="1"/>
  <c r="H117" i="1"/>
  <c r="H93" i="1"/>
  <c r="I108" i="1"/>
  <c r="H108" i="1"/>
  <c r="I107" i="1"/>
  <c r="H107" i="1"/>
  <c r="I106" i="1"/>
  <c r="H106" i="1"/>
  <c r="I112" i="1"/>
  <c r="H112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H111" i="1"/>
  <c r="I97" i="1"/>
  <c r="H97" i="1"/>
  <c r="I96" i="1"/>
  <c r="H96" i="1"/>
  <c r="I95" i="1"/>
  <c r="H95" i="1"/>
  <c r="H109" i="1"/>
  <c r="H110" i="1"/>
  <c r="I92" i="1"/>
  <c r="H92" i="1"/>
  <c r="I91" i="1"/>
  <c r="H91" i="1"/>
  <c r="H98" i="1"/>
  <c r="H94" i="1"/>
  <c r="I89" i="1"/>
  <c r="H89" i="1"/>
  <c r="H105" i="1"/>
  <c r="I88" i="1"/>
  <c r="H88" i="1"/>
  <c r="I87" i="1"/>
  <c r="H87" i="1"/>
  <c r="I86" i="1"/>
  <c r="H86" i="1"/>
  <c r="I85" i="1"/>
  <c r="H85" i="1"/>
  <c r="I84" i="1"/>
  <c r="H84" i="1"/>
  <c r="I78" i="1"/>
  <c r="H78" i="1"/>
  <c r="I76" i="1"/>
  <c r="H76" i="1"/>
  <c r="I64" i="1"/>
  <c r="H64" i="1"/>
  <c r="I79" i="1"/>
  <c r="H79" i="1"/>
  <c r="I74" i="1"/>
  <c r="H74" i="1"/>
  <c r="I73" i="1"/>
  <c r="H73" i="1"/>
  <c r="I72" i="1"/>
  <c r="H72" i="1"/>
  <c r="I71" i="1"/>
  <c r="H71" i="1"/>
  <c r="I70" i="1"/>
  <c r="H70" i="1"/>
  <c r="I69" i="1"/>
  <c r="H69" i="1"/>
  <c r="I77" i="1"/>
  <c r="H77" i="1"/>
  <c r="I67" i="1"/>
  <c r="H67" i="1"/>
  <c r="I68" i="1"/>
  <c r="H68" i="1"/>
  <c r="I65" i="1"/>
  <c r="H65" i="1"/>
  <c r="I66" i="1"/>
  <c r="H66" i="1"/>
  <c r="I75" i="1"/>
  <c r="H75" i="1"/>
  <c r="I63" i="1"/>
  <c r="H63" i="1"/>
  <c r="I48" i="1"/>
  <c r="H48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57" i="1"/>
  <c r="H57" i="1"/>
  <c r="I47" i="1"/>
  <c r="H47" i="1"/>
  <c r="I40" i="1"/>
  <c r="H40" i="1"/>
  <c r="I45" i="1"/>
  <c r="H45" i="1"/>
  <c r="I46" i="1"/>
  <c r="H46" i="1"/>
  <c r="I58" i="1"/>
  <c r="H58" i="1"/>
  <c r="I44" i="1"/>
  <c r="H44" i="1"/>
  <c r="I41" i="1"/>
  <c r="H41" i="1"/>
  <c r="I43" i="1"/>
  <c r="H43" i="1"/>
  <c r="I42" i="1"/>
  <c r="H42" i="1"/>
  <c r="I39" i="1"/>
  <c r="H39" i="1"/>
  <c r="I10" i="1"/>
  <c r="H10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33" i="1"/>
  <c r="H33" i="1"/>
  <c r="I14" i="1"/>
  <c r="H14" i="1"/>
  <c r="I31" i="1"/>
  <c r="H31" i="1"/>
  <c r="I13" i="1"/>
  <c r="H13" i="1"/>
  <c r="I12" i="1"/>
  <c r="H12" i="1"/>
  <c r="I11" i="1"/>
  <c r="H11" i="1"/>
  <c r="I15" i="1"/>
  <c r="H15" i="1"/>
  <c r="I9" i="1"/>
  <c r="H9" i="1"/>
  <c r="I8" i="1"/>
  <c r="H8" i="1"/>
  <c r="I7" i="1"/>
  <c r="H7" i="1"/>
  <c r="I32" i="1"/>
  <c r="H32" i="1"/>
  <c r="I16" i="1"/>
  <c r="H1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<sst xmlns="http://schemas.openxmlformats.org/spreadsheetml/2006/main" count="1838" uniqueCount="234">
  <si>
    <t xml:space="preserve">100 NL </t>
  </si>
  <si>
    <t>100NL (HF)</t>
  </si>
  <si>
    <t>DUCAMIN</t>
  </si>
  <si>
    <t>HUGO</t>
  </si>
  <si>
    <t>M</t>
  </si>
  <si>
    <t>YT30</t>
  </si>
  <si>
    <t>AS UNIV PAUL SABATIER</t>
  </si>
  <si>
    <t>TOULOUSE</t>
  </si>
  <si>
    <t>Présent</t>
  </si>
  <si>
    <t>Q</t>
  </si>
  <si>
    <t>ANNOCQUE</t>
  </si>
  <si>
    <t>PAUL</t>
  </si>
  <si>
    <t>BARRE</t>
  </si>
  <si>
    <t>Absent</t>
  </si>
  <si>
    <t>---</t>
  </si>
  <si>
    <t>DEAGE</t>
  </si>
  <si>
    <t>ALBANE</t>
  </si>
  <si>
    <t>F</t>
  </si>
  <si>
    <t>YR00</t>
  </si>
  <si>
    <t>IFEC TOULOUSE</t>
  </si>
  <si>
    <t>AVETAND</t>
  </si>
  <si>
    <t>TABATHA</t>
  </si>
  <si>
    <t>Non renseigné</t>
  </si>
  <si>
    <t>MONDANGE</t>
  </si>
  <si>
    <t>MATHIEU</t>
  </si>
  <si>
    <t>YT40</t>
  </si>
  <si>
    <t>AS INP</t>
  </si>
  <si>
    <t>ABADIE</t>
  </si>
  <si>
    <t>JEAN</t>
  </si>
  <si>
    <t>KOINDREDI</t>
  </si>
  <si>
    <t>GOROCO</t>
  </si>
  <si>
    <t>YTD0</t>
  </si>
  <si>
    <t>AS INSA TOULOUSE</t>
  </si>
  <si>
    <t>ICHE</t>
  </si>
  <si>
    <t>CLEMENCE</t>
  </si>
  <si>
    <t>YTE0</t>
  </si>
  <si>
    <t>AS ENAC</t>
  </si>
  <si>
    <t>TIPHAIGNE</t>
  </si>
  <si>
    <t>ROMAIN</t>
  </si>
  <si>
    <t>POYER</t>
  </si>
  <si>
    <t>CYRIL</t>
  </si>
  <si>
    <t>YTHR</t>
  </si>
  <si>
    <t>INU CHAMPOLLION RODEZ</t>
  </si>
  <si>
    <t>GRACIA</t>
  </si>
  <si>
    <t>KERYANN</t>
  </si>
  <si>
    <t>FRAYSSE</t>
  </si>
  <si>
    <t>ROMANE</t>
  </si>
  <si>
    <t>LAGARRIGUE</t>
  </si>
  <si>
    <t>MARION</t>
  </si>
  <si>
    <t>WEITTEN</t>
  </si>
  <si>
    <t>KAENA</t>
  </si>
  <si>
    <t>MUR--CASTERA</t>
  </si>
  <si>
    <t>DAMIEN</t>
  </si>
  <si>
    <t>BELDA</t>
  </si>
  <si>
    <t>YOAN</t>
  </si>
  <si>
    <t>LANDAIS</t>
  </si>
  <si>
    <t>VINCENT</t>
  </si>
  <si>
    <t>DEJEAN--BOS</t>
  </si>
  <si>
    <t>VICTOR</t>
  </si>
  <si>
    <t>CALVO</t>
  </si>
  <si>
    <t>EMMA</t>
  </si>
  <si>
    <t>SALETES</t>
  </si>
  <si>
    <t>JACQUES</t>
  </si>
  <si>
    <t>GODEFROID</t>
  </si>
  <si>
    <t>LOUIS</t>
  </si>
  <si>
    <t>GRANGEAT- MERLIN</t>
  </si>
  <si>
    <t>LUCAS</t>
  </si>
  <si>
    <t>CURTON</t>
  </si>
  <si>
    <t>ANTHONY</t>
  </si>
  <si>
    <t>ICHARD</t>
  </si>
  <si>
    <t>ELODIE</t>
  </si>
  <si>
    <t>MAURY</t>
  </si>
  <si>
    <t>SAMUEL</t>
  </si>
  <si>
    <t>SALMON</t>
  </si>
  <si>
    <t>QUENTIN</t>
  </si>
  <si>
    <t>D'AGATA</t>
  </si>
  <si>
    <t>ALEXANDRE</t>
  </si>
  <si>
    <t>BREUX</t>
  </si>
  <si>
    <t>LILIAN</t>
  </si>
  <si>
    <t>SAVART</t>
  </si>
  <si>
    <t>CORALIE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</si>
  <si>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</si>
  <si>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</si>
  <si>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</si>
  <si>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</si>
  <si>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</si>
  <si>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</si>
  <si>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</si>
  <si>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</si>
  <si>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</si>
  <si>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</si>
  <si>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</si>
  <si>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50D (HF)</t>
  </si>
  <si>
    <t>EGUISIER</t>
  </si>
  <si>
    <t>IMANOL</t>
  </si>
  <si>
    <t>BARTANUSZ</t>
  </si>
  <si>
    <t>LJUBA</t>
  </si>
  <si>
    <t>BRICE</t>
  </si>
  <si>
    <t>MARIA</t>
  </si>
  <si>
    <t>HUGOT</t>
  </si>
  <si>
    <t>MAXIMILIEN</t>
  </si>
  <si>
    <t>ESPOSITO</t>
  </si>
  <si>
    <t>CLéA</t>
  </si>
  <si>
    <t>BONNAFOUS</t>
  </si>
  <si>
    <t>HERLEM</t>
  </si>
  <si>
    <t>MATHILDE</t>
  </si>
  <si>
    <t>DESANGLES</t>
  </si>
  <si>
    <t>VAL CARRIO</t>
  </si>
  <si>
    <t>BERTA</t>
  </si>
  <si>
    <t>EL CHAB</t>
  </si>
  <si>
    <t>ADAM</t>
  </si>
  <si>
    <t>ANTOINE</t>
  </si>
  <si>
    <t>FOUQUET</t>
  </si>
  <si>
    <t>YT10</t>
  </si>
  <si>
    <t>UT1 CAPITOLE TOULOUSE</t>
  </si>
  <si>
    <t>LE GUEN</t>
  </si>
  <si>
    <t>RAPHAEL</t>
  </si>
  <si>
    <t>YT17</t>
  </si>
  <si>
    <t>SCIENCE PO TOULOUSE</t>
  </si>
  <si>
    <t>EVENO</t>
  </si>
  <si>
    <t>CAMBERLEIN VALFREY</t>
  </si>
  <si>
    <t>ADRIEN</t>
  </si>
  <si>
    <t>JULIA</t>
  </si>
  <si>
    <t>MANON</t>
  </si>
  <si>
    <t>50 DOS</t>
  </si>
  <si>
    <t>100 brasse</t>
  </si>
  <si>
    <t>100B (HF)</t>
  </si>
  <si>
    <t>FOURNIER</t>
  </si>
  <si>
    <t>AMBRE</t>
  </si>
  <si>
    <t>THIBAULT</t>
  </si>
  <si>
    <t>NICOLAS</t>
  </si>
  <si>
    <t>VIQUERAT</t>
  </si>
  <si>
    <t>LE BOURSICAUD</t>
  </si>
  <si>
    <t>DéVI</t>
  </si>
  <si>
    <t>ZEINATY</t>
  </si>
  <si>
    <t>THOMAS</t>
  </si>
  <si>
    <t>YTI1</t>
  </si>
  <si>
    <t>AS ISAE SUPAERO</t>
  </si>
  <si>
    <t>LEVECQUE</t>
  </si>
  <si>
    <t>PIERRE</t>
  </si>
  <si>
    <t>GRIFFOULIERE</t>
  </si>
  <si>
    <t>NATHAN</t>
  </si>
  <si>
    <t>BOUCHER</t>
  </si>
  <si>
    <t>MILLIAN</t>
  </si>
  <si>
    <t>PRETRE</t>
  </si>
  <si>
    <t>AVA</t>
  </si>
  <si>
    <t>QE</t>
  </si>
  <si>
    <t>TISSANDIE</t>
  </si>
  <si>
    <t>CAMILLE</t>
  </si>
  <si>
    <t>SIONNEAU</t>
  </si>
  <si>
    <t>ANTONIN</t>
  </si>
  <si>
    <t xml:space="preserve">50 pap </t>
  </si>
  <si>
    <t>50P (HF)</t>
  </si>
  <si>
    <t>NOURRIGAT</t>
  </si>
  <si>
    <t>JOHAN</t>
  </si>
  <si>
    <t>CARMONA</t>
  </si>
  <si>
    <t>ELIAN</t>
  </si>
  <si>
    <t>DOHEN</t>
  </si>
  <si>
    <t>ELISE</t>
  </si>
  <si>
    <t>ROUSSET</t>
  </si>
  <si>
    <t>APOLLINE</t>
  </si>
  <si>
    <t>DUCASSOU</t>
  </si>
  <si>
    <t>LUCIE</t>
  </si>
  <si>
    <t>LEANDRO</t>
  </si>
  <si>
    <t>YVON</t>
  </si>
  <si>
    <t>DUVET</t>
  </si>
  <si>
    <t>ALEXIS</t>
  </si>
  <si>
    <t xml:space="preserve">100 4N </t>
  </si>
  <si>
    <t>100 4N (HF)</t>
  </si>
  <si>
    <t xml:space="preserve">4x100 NL </t>
  </si>
  <si>
    <t>4X100NL (HF)</t>
  </si>
  <si>
    <t>04:23.70</t>
  </si>
  <si>
    <t>1</t>
  </si>
  <si>
    <t>04:44.56</t>
  </si>
  <si>
    <t>2</t>
  </si>
  <si>
    <t>4x50 4N</t>
  </si>
  <si>
    <t>4X50 4N (HF)</t>
  </si>
  <si>
    <t>02:15.06</t>
  </si>
  <si>
    <t>02:18.27</t>
  </si>
  <si>
    <t>00:28.30</t>
  </si>
  <si>
    <t>100D (HF)</t>
  </si>
  <si>
    <t>01:08.68</t>
  </si>
  <si>
    <t>01:13.51</t>
  </si>
  <si>
    <t>100P (HF)</t>
  </si>
  <si>
    <t>01:02.45</t>
  </si>
  <si>
    <t>01:07.59</t>
  </si>
  <si>
    <t>01:09.90</t>
  </si>
  <si>
    <t>3</t>
  </si>
  <si>
    <t>01:12.13</t>
  </si>
  <si>
    <t>4</t>
  </si>
  <si>
    <t>01:12.21</t>
  </si>
  <si>
    <t>5</t>
  </si>
  <si>
    <t>01:13.78</t>
  </si>
  <si>
    <t>6</t>
  </si>
  <si>
    <t>NOVARRO</t>
  </si>
  <si>
    <t>CLARISSE</t>
  </si>
  <si>
    <t>200NL (HF)</t>
  </si>
  <si>
    <t>02:10.84</t>
  </si>
  <si>
    <t>02:11.92</t>
  </si>
  <si>
    <t>02:17.04</t>
  </si>
  <si>
    <t>02:25.63</t>
  </si>
  <si>
    <t>02:08.99</t>
  </si>
  <si>
    <t>02:15.13</t>
  </si>
  <si>
    <t>PIGEON</t>
  </si>
  <si>
    <t>ANNA</t>
  </si>
  <si>
    <t>EVEZARD</t>
  </si>
  <si>
    <t>MAILYS</t>
  </si>
  <si>
    <t>50B (HF)</t>
  </si>
  <si>
    <t/>
  </si>
  <si>
    <t>00:33.15</t>
  </si>
  <si>
    <t>00:36.14</t>
  </si>
  <si>
    <t>00:39.50</t>
  </si>
  <si>
    <t>00:39.96</t>
  </si>
  <si>
    <t>00:43.59</t>
  </si>
  <si>
    <t>50NL (HF)</t>
  </si>
  <si>
    <t>00:27.52</t>
  </si>
  <si>
    <t>00:28.74</t>
  </si>
  <si>
    <t>00:29.32</t>
  </si>
  <si>
    <t>00:29.84</t>
  </si>
  <si>
    <t>00:29.98</t>
  </si>
  <si>
    <t>00:32.38</t>
  </si>
  <si>
    <t>CRISTINI FILITIKA</t>
  </si>
  <si>
    <t>CLAIRE</t>
  </si>
  <si>
    <t>00:33.63</t>
  </si>
  <si>
    <t>7</t>
  </si>
  <si>
    <t>00:33.85</t>
  </si>
  <si>
    <t>8</t>
  </si>
  <si>
    <t>00:34.48</t>
  </si>
  <si>
    <t>9</t>
  </si>
  <si>
    <t xml:space="preserve">100 dos </t>
  </si>
  <si>
    <t xml:space="preserve">100 pap </t>
  </si>
  <si>
    <t xml:space="preserve">200 NL </t>
  </si>
  <si>
    <t>50 brasse</t>
  </si>
  <si>
    <t xml:space="preserve">50 NL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</si>
</sst>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5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B066F6-E168-4A87-BF24-948A703A594A}" name="Tableau1" displayName="Tableau1" ref="A2:J33" totalsRowShown="0" dataDxfId="58">
  <autoFilter ref="A2:J33" xr:uid="{20B066F6-E168-4A87-BF24-948A703A594A}">
    <filterColumn colId="3">
      <filters>
        <filter val="F"/>
      </filters>
    </filterColumn>
  </autoFilter>
  <sortState xmlns:xlrd2="http://schemas.microsoft.com/office/spreadsheetml/2017/richdata2" ref="A6:J31">
    <sortCondition ref="I2:I31"/>
  </sortState>
  <tableColumns count="10">
    <tableColumn id="1" xr3:uid="{150CC855-88BE-44A3-96A9-E8D99E39F705}" name="Colonne1" dataDxfId="57"/>
    <tableColumn id="2" xr3:uid="{694711C4-9CD9-4611-BFA4-4FAB8606D45A}" name="Colonne2" dataDxfId="56"/>
    <tableColumn id="3" xr3:uid="{8CB2366F-BDB4-490C-82CE-02030A14270C}" name="Colonne3" dataDxfId="55"/>
    <tableColumn id="4" xr3:uid="{E73BF77A-8D72-44EA-97A7-3A8B48119DFD}" name="Colonne4" dataDxfId="54"/>
    <tableColumn id="5" xr3:uid="{45CA36B8-E4EE-4A1F-85E9-0721521DFD9D}" name="Colonne5" dataDxfId="53"/>
    <tableColumn id="6" xr3:uid="{9892A926-F212-4D6B-A915-8967B10F9706}" name="Colonne6" dataDxfId="52"/>
    <tableColumn id="7" xr3:uid="{455C3E18-D5E2-4B10-8C14-19235E2F4581}" name="Colonne7" dataDxfId="51"/>
    <tableColumn id="8" xr3:uid="{22D61732-512F-4702-91E7-8295A519E73E}" name="Colonne8" dataDxfId="50"/>
    <tableColumn id="9" xr3:uid="{17299CF8-39AC-4635-A5D1-C5CD98FF39DE}" name="Colonne9" dataDxfId="49"/>
    <tableColumn id="11" xr3:uid="{6268AFAC-7376-4B6E-AF3C-8FFF65A24956}" name="Colonne11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CB1734-4AE0-4D21-994E-71AF31550DC6}" name="Tableau2" displayName="Tableau2" ref="A38:K58" totalsRowShown="0" dataDxfId="47">
  <autoFilter ref="A38:K58" xr:uid="{2DCB1734-4AE0-4D21-994E-71AF31550DC6}">
    <filterColumn colId="3">
      <filters>
        <filter val="F"/>
      </filters>
    </filterColumn>
  </autoFilter>
  <sortState xmlns:xlrd2="http://schemas.microsoft.com/office/spreadsheetml/2017/richdata2" ref="A40:K57">
    <sortCondition ref="I38:I57"/>
  </sortState>
  <tableColumns count="11">
    <tableColumn id="1" xr3:uid="{8C003280-1749-4EEE-980E-B23C855BA28D}" name="Colonne1" dataDxfId="46"/>
    <tableColumn id="2" xr3:uid="{2C8D951B-D52B-43B4-A9DB-BEF84A79A1EA}" name="Colonne2" dataDxfId="45"/>
    <tableColumn id="3" xr3:uid="{0A718CA4-C9EA-41B4-BF7A-B6DC0161BBCB}" name="Colonne3" dataDxfId="44"/>
    <tableColumn id="4" xr3:uid="{6CA2D0F0-FD1D-423B-8BBF-3B8A3EA9D269}" name="Colonne4" dataDxfId="43"/>
    <tableColumn id="5" xr3:uid="{D4BAE5E1-9565-4E79-BA84-478EB2ED0F6D}" name="Colonne5" dataDxfId="42"/>
    <tableColumn id="6" xr3:uid="{137122EA-D2D9-4E21-B70B-581B7735A266}" name="Colonne6" dataDxfId="41"/>
    <tableColumn id="7" xr3:uid="{007BDBE5-894C-48FD-807B-6CC58C2AED28}" name="Colonne7" dataDxfId="40"/>
    <tableColumn id="8" xr3:uid="{DBF200AF-A735-4F07-B2FA-E658E30CABCB}" name="Colonne8" dataDxfId="39"/>
    <tableColumn id="9" xr3:uid="{5D73F131-0A12-46C9-8C58-BF43825B55CC}" name="Colonne9" dataDxfId="38"/>
    <tableColumn id="10" xr3:uid="{C5F3DC89-ADDE-4730-93DB-4CB162F8E1C2}" name="Colonne10" dataDxfId="37"/>
    <tableColumn id="11" xr3:uid="{1149944D-CC0F-4FB6-9223-41D5CC45CE3D}" name="Colonne11" dataDxfId="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1AF42A-D21F-4176-81F7-0CE69A6ACA81}" name="Tableau3" displayName="Tableau3" ref="A62:K79" totalsRowShown="0" dataDxfId="35">
  <autoFilter ref="A62:K79" xr:uid="{B81AF42A-D21F-4176-81F7-0CE69A6ACA81}">
    <filterColumn colId="3">
      <filters>
        <filter val="F"/>
      </filters>
    </filterColumn>
  </autoFilter>
  <sortState xmlns:xlrd2="http://schemas.microsoft.com/office/spreadsheetml/2017/richdata2" ref="A64:K77">
    <sortCondition ref="I62:I78"/>
  </sortState>
  <tableColumns count="11">
    <tableColumn id="1" xr3:uid="{43364494-F34D-40B1-9A09-9FE2F326073F}" name="Colonne1" dataDxfId="34"/>
    <tableColumn id="2" xr3:uid="{AC2E2665-C1D3-4C9D-9634-CBE946669BB9}" name="Colonne2" dataDxfId="33"/>
    <tableColumn id="3" xr3:uid="{B95AA9B2-C9C9-43AB-BA77-415F09E92854}" name="Colonne3" dataDxfId="32"/>
    <tableColumn id="4" xr3:uid="{83682AD0-8B7F-48A1-9BCD-EB9D58940F52}" name="Colonne4" dataDxfId="31"/>
    <tableColumn id="5" xr3:uid="{B3EBDF4C-F709-4321-8D4F-306C40ECCF69}" name="Colonne5" dataDxfId="30"/>
    <tableColumn id="6" xr3:uid="{54CCA26A-B10A-423E-A516-19FBA9248228}" name="Colonne6" dataDxfId="29"/>
    <tableColumn id="7" xr3:uid="{74226343-F07B-4650-98C3-A613490E1821}" name="Colonne7" dataDxfId="28"/>
    <tableColumn id="8" xr3:uid="{362F6AE1-D4A2-4D1E-B0C3-B3888A4E2F29}" name="Colonne8" dataDxfId="27"/>
    <tableColumn id="9" xr3:uid="{FB040ACF-4B24-4821-8063-E6062243B218}" name="Colonne9" dataDxfId="26"/>
    <tableColumn id="10" xr3:uid="{F328501F-C6E7-4D31-923E-DF17D2268237}" name="Colonne10" dataDxfId="25"/>
    <tableColumn id="11" xr3:uid="{D15136AD-B7B4-42C3-9593-0328CB8CF25B}" name="Colonne11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BBE54C-DFD0-4AFC-A704-9D111FB638BF}" name="Tableau4" displayName="Tableau4" ref="A83:K112" totalsRowShown="0" dataDxfId="23">
  <autoFilter ref="A83:K112" xr:uid="{46BBE54C-DFD0-4AFC-A704-9D111FB638BF}">
    <filterColumn colId="3">
      <filters>
        <filter val="F"/>
      </filters>
    </filterColumn>
  </autoFilter>
  <sortState xmlns:xlrd2="http://schemas.microsoft.com/office/spreadsheetml/2017/richdata2" ref="A90:K111">
    <sortCondition ref="I83:I111"/>
  </sortState>
  <tableColumns count="11">
    <tableColumn id="1" xr3:uid="{3BBC4CC5-22CE-42E2-B4DB-1690B7849640}" name="Colonne1" dataDxfId="22"/>
    <tableColumn id="2" xr3:uid="{EB899FE2-9330-470B-A0F0-66C1372ABB31}" name="Colonne2" dataDxfId="21"/>
    <tableColumn id="3" xr3:uid="{E7911D61-D357-4988-AD0B-1384C9D05C21}" name="Colonne3" dataDxfId="20"/>
    <tableColumn id="4" xr3:uid="{C52783BB-F9A7-40D9-AA66-53275809A946}" name="Colonne4" dataDxfId="19"/>
    <tableColumn id="5" xr3:uid="{956A29E2-B9E9-4CDA-AA13-92FCF3EDB639}" name="Colonne5" dataDxfId="18"/>
    <tableColumn id="6" xr3:uid="{EB969572-ED27-49D6-9B60-FDEC23A1DE3E}" name="Colonne6" dataDxfId="17"/>
    <tableColumn id="7" xr3:uid="{113AC360-CA42-4F79-9F81-1B8E304AFD3D}" name="Colonne7" dataDxfId="16"/>
    <tableColumn id="8" xr3:uid="{78F1C0EA-2839-4F92-84E3-37548EA39473}" name="Colonne8" dataDxfId="15"/>
    <tableColumn id="9" xr3:uid="{7DCD7C12-4FBB-44B6-AAAF-2D49893E9F94}" name="Colonne9" dataDxfId="14"/>
    <tableColumn id="10" xr3:uid="{8B5D8CF8-7DE8-4D93-A88A-7CE24052DFA3}" name="Colonne10" dataDxfId="13"/>
    <tableColumn id="11" xr3:uid="{013B1297-010D-4517-8E9F-F0AD074773D5}" name="Colonne11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DD090A-D5C5-4BC9-885F-6733C4263DEF}" name="Tableau5" displayName="Tableau5" ref="A116:K155" totalsRowShown="0" dataDxfId="11">
  <autoFilter ref="A116:K155" xr:uid="{06DD090A-D5C5-4BC9-885F-6733C4263DEF}">
    <filterColumn colId="3">
      <filters>
        <filter val="F"/>
      </filters>
    </filterColumn>
  </autoFilter>
  <sortState xmlns:xlrd2="http://schemas.microsoft.com/office/spreadsheetml/2017/richdata2" ref="A119:K140">
    <sortCondition ref="I116:I153"/>
  </sortState>
  <tableColumns count="11">
    <tableColumn id="1" xr3:uid="{5C3B5C66-4CF7-4A85-AA7B-5E607E367EA2}" name="Colonne1" dataDxfId="10"/>
    <tableColumn id="2" xr3:uid="{94574D7D-C923-4689-8E93-F7EBFCE83C97}" name="Colonne2" dataDxfId="9"/>
    <tableColumn id="3" xr3:uid="{A5EE3731-FEFA-480A-91E9-C5A157178E46}" name="Colonne3" dataDxfId="8"/>
    <tableColumn id="4" xr3:uid="{1EDEE3D6-2222-433B-B007-9A349496E15D}" name="Colonne4" dataDxfId="7"/>
    <tableColumn id="5" xr3:uid="{8F9C0F1E-0052-4688-B0A2-2A97FFA89027}" name="Colonne5" dataDxfId="6"/>
    <tableColumn id="6" xr3:uid="{AD36F065-81D2-4395-8B9F-AEAA0477E311}" name="Colonne6" dataDxfId="5"/>
    <tableColumn id="7" xr3:uid="{88C164B0-50C9-49D3-A2A5-45AE247B3A72}" name="Colonne7" dataDxfId="4"/>
    <tableColumn id="8" xr3:uid="{5E8725BF-B2F4-43E6-979A-3169EB653C6A}" name="Colonne8" dataDxfId="3"/>
    <tableColumn id="9" xr3:uid="{41E4056B-7CAE-419E-8B89-06D053A48B41}" name="Colonne9" dataDxfId="2"/>
    <tableColumn id="10" xr3:uid="{47FD70EA-A1D2-4AA4-AFD8-EA364AC987CA}" name="Colonne10" dataDxfId="1"/>
    <tableColumn id="11" xr3:uid="{D450678C-3F1B-4800-AD17-98096DB42043}" name="Colonne1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0F90-0093-42CB-8C1F-078D8207DB10}">
  <dimension ref="A1:K58"/>
  <sheetViews>
    <sheetView workbookViewId="0">
      <selection activeCell="A77" sqref="A77:K82"/>
    </sheetView>
  </sheetViews>
  <sheetFormatPr baseColWidth="10" defaultRowHeight="15" x14ac:dyDescent="0.25"/>
  <sheetData>
    <row r="1" spans="1:11" x14ac:dyDescent="0.25">
      <c r="A1" t="s">
        <v>229</v>
      </c>
    </row>
    <row r="3" spans="1:11" ht="15" customHeight="1" x14ac:dyDescent="0.25">
      <c r="A3" s="3" t="s">
        <v>180</v>
      </c>
      <c r="B3" s="3" t="s">
        <v>104</v>
      </c>
      <c r="C3" s="3" t="s">
        <v>105</v>
      </c>
      <c r="D3" s="3" t="s">
        <v>17</v>
      </c>
      <c r="E3" s="3" t="s">
        <v>31</v>
      </c>
      <c r="F3" s="3" t="s">
        <v>32</v>
      </c>
      <c r="G3" s="3" t="s">
        <v>7</v>
      </c>
      <c r="H3" s="3" t="s">
        <v>181</v>
      </c>
      <c r="I3" s="3" t="s">
        <v>172</v>
      </c>
      <c r="J3" s="3" t="s">
        <v>8</v>
      </c>
      <c r="K3" s="3" t="s">
        <v>9</v>
      </c>
    </row>
    <row r="4" spans="1:11" ht="15" customHeight="1" x14ac:dyDescent="0.25">
      <c r="A4" s="3" t="s">
        <v>180</v>
      </c>
      <c r="B4" s="3" t="s">
        <v>97</v>
      </c>
      <c r="C4" s="3" t="s">
        <v>98</v>
      </c>
      <c r="D4" s="3" t="s">
        <v>17</v>
      </c>
      <c r="E4" s="3" t="s">
        <v>5</v>
      </c>
      <c r="F4" s="3" t="s">
        <v>6</v>
      </c>
      <c r="G4" s="3" t="s">
        <v>7</v>
      </c>
      <c r="H4" s="3" t="s">
        <v>182</v>
      </c>
      <c r="I4" s="3" t="s">
        <v>174</v>
      </c>
      <c r="J4" s="3" t="s">
        <v>8</v>
      </c>
      <c r="K4" s="3" t="s">
        <v>9</v>
      </c>
    </row>
    <row r="5" spans="1:1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 x14ac:dyDescent="0.25">
      <c r="A6" s="1" t="s">
        <v>230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" customHeight="1" x14ac:dyDescent="0.25">
      <c r="A8" s="3" t="s">
        <v>183</v>
      </c>
      <c r="B8" s="3" t="s">
        <v>20</v>
      </c>
      <c r="C8" s="3" t="s">
        <v>21</v>
      </c>
      <c r="D8" s="3" t="s">
        <v>17</v>
      </c>
      <c r="E8" s="3" t="s">
        <v>5</v>
      </c>
      <c r="F8" s="3" t="s">
        <v>6</v>
      </c>
      <c r="G8" s="3" t="s">
        <v>7</v>
      </c>
      <c r="H8" s="3" t="s">
        <v>184</v>
      </c>
      <c r="I8" s="3" t="s">
        <v>172</v>
      </c>
      <c r="J8" s="3" t="s">
        <v>8</v>
      </c>
      <c r="K8" s="3" t="s">
        <v>9</v>
      </c>
    </row>
    <row r="9" spans="1:11" ht="15" customHeight="1" x14ac:dyDescent="0.25">
      <c r="A9" s="3" t="s">
        <v>183</v>
      </c>
      <c r="B9" s="3" t="s">
        <v>157</v>
      </c>
      <c r="C9" s="3" t="s">
        <v>158</v>
      </c>
      <c r="D9" s="3" t="s">
        <v>17</v>
      </c>
      <c r="E9" s="3" t="s">
        <v>31</v>
      </c>
      <c r="F9" s="3" t="s">
        <v>32</v>
      </c>
      <c r="G9" s="3" t="s">
        <v>7</v>
      </c>
      <c r="H9" s="3" t="s">
        <v>185</v>
      </c>
      <c r="I9" s="3" t="s">
        <v>174</v>
      </c>
      <c r="J9" s="3" t="s">
        <v>8</v>
      </c>
      <c r="K9" s="3" t="s">
        <v>9</v>
      </c>
    </row>
    <row r="10" spans="1:11" ht="15" customHeight="1" x14ac:dyDescent="0.25">
      <c r="A10" s="3" t="s">
        <v>183</v>
      </c>
      <c r="B10" s="3" t="s">
        <v>79</v>
      </c>
      <c r="C10" s="3" t="s">
        <v>80</v>
      </c>
      <c r="D10" s="3" t="s">
        <v>17</v>
      </c>
      <c r="E10" s="3" t="s">
        <v>5</v>
      </c>
      <c r="F10" s="3" t="s">
        <v>6</v>
      </c>
      <c r="G10" s="3" t="s">
        <v>7</v>
      </c>
      <c r="H10" s="3" t="s">
        <v>186</v>
      </c>
      <c r="I10" s="3" t="s">
        <v>187</v>
      </c>
      <c r="J10" s="3" t="s">
        <v>8</v>
      </c>
      <c r="K10" s="3" t="s">
        <v>9</v>
      </c>
    </row>
    <row r="11" spans="1:11" ht="15" customHeight="1" x14ac:dyDescent="0.25">
      <c r="A11" s="3" t="s">
        <v>183</v>
      </c>
      <c r="B11" s="3" t="s">
        <v>33</v>
      </c>
      <c r="C11" s="3" t="s">
        <v>34</v>
      </c>
      <c r="D11" s="3" t="s">
        <v>17</v>
      </c>
      <c r="E11" s="3" t="s">
        <v>35</v>
      </c>
      <c r="F11" s="3" t="s">
        <v>36</v>
      </c>
      <c r="G11" s="3" t="s">
        <v>7</v>
      </c>
      <c r="H11" s="3" t="s">
        <v>188</v>
      </c>
      <c r="I11" s="3" t="s">
        <v>189</v>
      </c>
      <c r="J11" s="3" t="s">
        <v>8</v>
      </c>
      <c r="K11" s="3" t="s">
        <v>9</v>
      </c>
    </row>
    <row r="12" spans="1:11" ht="15" customHeight="1" x14ac:dyDescent="0.25">
      <c r="A12" s="3" t="s">
        <v>183</v>
      </c>
      <c r="B12" s="3" t="s">
        <v>97</v>
      </c>
      <c r="C12" s="3" t="s">
        <v>98</v>
      </c>
      <c r="D12" s="3" t="s">
        <v>17</v>
      </c>
      <c r="E12" s="3" t="s">
        <v>5</v>
      </c>
      <c r="F12" s="3" t="s">
        <v>6</v>
      </c>
      <c r="G12" s="3" t="s">
        <v>7</v>
      </c>
      <c r="H12" s="3" t="s">
        <v>190</v>
      </c>
      <c r="I12" s="3" t="s">
        <v>191</v>
      </c>
      <c r="J12" s="3" t="s">
        <v>8</v>
      </c>
      <c r="K12" s="3" t="s">
        <v>9</v>
      </c>
    </row>
    <row r="13" spans="1:11" ht="15" customHeight="1" x14ac:dyDescent="0.25">
      <c r="A13" s="1" t="s">
        <v>183</v>
      </c>
      <c r="B13" s="1" t="s">
        <v>159</v>
      </c>
      <c r="C13" s="1" t="s">
        <v>160</v>
      </c>
      <c r="D13" s="1" t="s">
        <v>17</v>
      </c>
      <c r="E13" s="1" t="s">
        <v>41</v>
      </c>
      <c r="F13" s="1" t="s">
        <v>42</v>
      </c>
      <c r="G13" s="1" t="s">
        <v>7</v>
      </c>
      <c r="H13" s="1" t="s">
        <v>192</v>
      </c>
      <c r="I13" s="1" t="s">
        <v>193</v>
      </c>
      <c r="J13" s="1" t="s">
        <v>22</v>
      </c>
      <c r="K13" s="1" t="s">
        <v>14</v>
      </c>
    </row>
    <row r="14" spans="1:11" ht="15" customHeight="1" x14ac:dyDescent="0.25"/>
    <row r="15" spans="1:11" ht="15" customHeight="1" x14ac:dyDescent="0.25">
      <c r="A15" s="1" t="s">
        <v>231</v>
      </c>
    </row>
    <row r="16" spans="1:11" ht="15" customHeight="1" x14ac:dyDescent="0.25"/>
    <row r="17" spans="1:11" ht="15" customHeight="1" x14ac:dyDescent="0.25">
      <c r="A17" s="3" t="s">
        <v>196</v>
      </c>
      <c r="B17" s="3" t="s">
        <v>157</v>
      </c>
      <c r="C17" s="3" t="s">
        <v>158</v>
      </c>
      <c r="D17" s="3" t="s">
        <v>17</v>
      </c>
      <c r="E17" s="3" t="s">
        <v>31</v>
      </c>
      <c r="F17" s="3" t="s">
        <v>32</v>
      </c>
      <c r="G17" s="3" t="s">
        <v>7</v>
      </c>
      <c r="H17" s="3" t="s">
        <v>197</v>
      </c>
      <c r="I17" s="3" t="s">
        <v>172</v>
      </c>
      <c r="J17" s="3" t="s">
        <v>8</v>
      </c>
      <c r="K17" s="3" t="s">
        <v>9</v>
      </c>
    </row>
    <row r="18" spans="1:11" ht="15" customHeight="1" x14ac:dyDescent="0.25">
      <c r="A18" s="3" t="s">
        <v>196</v>
      </c>
      <c r="B18" s="3" t="s">
        <v>104</v>
      </c>
      <c r="C18" s="3" t="s">
        <v>105</v>
      </c>
      <c r="D18" s="3" t="s">
        <v>17</v>
      </c>
      <c r="E18" s="3" t="s">
        <v>31</v>
      </c>
      <c r="F18" s="3" t="s">
        <v>32</v>
      </c>
      <c r="G18" s="3" t="s">
        <v>7</v>
      </c>
      <c r="H18" s="3" t="s">
        <v>198</v>
      </c>
      <c r="I18" s="3" t="s">
        <v>174</v>
      </c>
      <c r="J18" s="3" t="s">
        <v>8</v>
      </c>
      <c r="K18" s="3" t="s">
        <v>9</v>
      </c>
    </row>
    <row r="19" spans="1:11" ht="15" customHeight="1" x14ac:dyDescent="0.25">
      <c r="A19" s="1" t="s">
        <v>196</v>
      </c>
      <c r="B19" s="1" t="s">
        <v>15</v>
      </c>
      <c r="C19" s="1" t="s">
        <v>16</v>
      </c>
      <c r="D19" s="1" t="s">
        <v>17</v>
      </c>
      <c r="E19" s="1" t="s">
        <v>18</v>
      </c>
      <c r="F19" s="1" t="s">
        <v>19</v>
      </c>
      <c r="G19" s="1" t="s">
        <v>7</v>
      </c>
      <c r="H19" s="1" t="s">
        <v>199</v>
      </c>
      <c r="I19" s="1" t="s">
        <v>187</v>
      </c>
      <c r="J19" s="1" t="s">
        <v>8</v>
      </c>
      <c r="K19" s="1" t="s">
        <v>14</v>
      </c>
    </row>
    <row r="20" spans="1:11" ht="15" customHeight="1" x14ac:dyDescent="0.25">
      <c r="A20" s="1" t="s">
        <v>196</v>
      </c>
      <c r="B20" s="1" t="s">
        <v>79</v>
      </c>
      <c r="C20" s="1" t="s">
        <v>80</v>
      </c>
      <c r="D20" s="1" t="s">
        <v>17</v>
      </c>
      <c r="E20" s="1" t="s">
        <v>5</v>
      </c>
      <c r="F20" s="1" t="s">
        <v>6</v>
      </c>
      <c r="G20" s="1" t="s">
        <v>7</v>
      </c>
      <c r="H20" s="1" t="s">
        <v>200</v>
      </c>
      <c r="I20" s="1" t="s">
        <v>189</v>
      </c>
      <c r="J20" s="1" t="s">
        <v>8</v>
      </c>
      <c r="K20" s="1" t="s">
        <v>14</v>
      </c>
    </row>
    <row r="21" spans="1:11" ht="15" customHeight="1" x14ac:dyDescent="0.25"/>
    <row r="22" spans="1:11" ht="15" customHeight="1" x14ac:dyDescent="0.25"/>
    <row r="23" spans="1:11" ht="15" customHeight="1" x14ac:dyDescent="0.25">
      <c r="A23" s="1" t="s">
        <v>232</v>
      </c>
    </row>
    <row r="24" spans="1:11" ht="15" customHeight="1" x14ac:dyDescent="0.25"/>
    <row r="25" spans="1:11" ht="15" customHeight="1" x14ac:dyDescent="0.25">
      <c r="A25" s="3" t="s">
        <v>207</v>
      </c>
      <c r="B25" s="3" t="s">
        <v>127</v>
      </c>
      <c r="C25" s="3" t="s">
        <v>128</v>
      </c>
      <c r="D25" s="3" t="s">
        <v>17</v>
      </c>
      <c r="E25" s="3" t="s">
        <v>5</v>
      </c>
      <c r="F25" s="3" t="s">
        <v>6</v>
      </c>
      <c r="G25" s="3" t="s">
        <v>7</v>
      </c>
      <c r="H25" s="3" t="s">
        <v>209</v>
      </c>
      <c r="I25" s="3" t="s">
        <v>172</v>
      </c>
      <c r="J25" s="3" t="s">
        <v>8</v>
      </c>
      <c r="K25" s="3" t="s">
        <v>9</v>
      </c>
    </row>
    <row r="26" spans="1:11" ht="15" customHeight="1" x14ac:dyDescent="0.25">
      <c r="A26" s="3" t="s">
        <v>207</v>
      </c>
      <c r="B26" s="3" t="s">
        <v>15</v>
      </c>
      <c r="C26" s="3" t="s">
        <v>16</v>
      </c>
      <c r="D26" s="3" t="s">
        <v>17</v>
      </c>
      <c r="E26" s="3" t="s">
        <v>18</v>
      </c>
      <c r="F26" s="3" t="s">
        <v>19</v>
      </c>
      <c r="G26" s="3" t="s">
        <v>7</v>
      </c>
      <c r="H26" s="3" t="s">
        <v>210</v>
      </c>
      <c r="I26" s="3" t="s">
        <v>174</v>
      </c>
      <c r="J26" s="3" t="s">
        <v>8</v>
      </c>
      <c r="K26" s="3" t="s">
        <v>9</v>
      </c>
    </row>
    <row r="27" spans="1:11" ht="15" customHeight="1" x14ac:dyDescent="0.25">
      <c r="A27" s="3" t="s">
        <v>207</v>
      </c>
      <c r="B27" s="3" t="s">
        <v>95</v>
      </c>
      <c r="C27" s="3" t="s">
        <v>96</v>
      </c>
      <c r="D27" s="3" t="s">
        <v>17</v>
      </c>
      <c r="E27" s="3" t="s">
        <v>5</v>
      </c>
      <c r="F27" s="3" t="s">
        <v>6</v>
      </c>
      <c r="G27" s="3" t="s">
        <v>7</v>
      </c>
      <c r="H27" s="3" t="s">
        <v>211</v>
      </c>
      <c r="I27" s="3" t="s">
        <v>187</v>
      </c>
      <c r="J27" s="3" t="s">
        <v>8</v>
      </c>
      <c r="K27" s="3" t="s">
        <v>9</v>
      </c>
    </row>
    <row r="28" spans="1:11" ht="15" customHeight="1" x14ac:dyDescent="0.25">
      <c r="A28" s="1" t="s">
        <v>207</v>
      </c>
      <c r="B28" s="1" t="s">
        <v>69</v>
      </c>
      <c r="C28" s="1" t="s">
        <v>70</v>
      </c>
      <c r="D28" s="1" t="s">
        <v>17</v>
      </c>
      <c r="E28" s="1" t="s">
        <v>5</v>
      </c>
      <c r="F28" s="1" t="s">
        <v>6</v>
      </c>
      <c r="G28" s="1" t="s">
        <v>7</v>
      </c>
      <c r="H28" s="1" t="s">
        <v>212</v>
      </c>
      <c r="I28" s="1" t="s">
        <v>189</v>
      </c>
      <c r="J28" s="1" t="s">
        <v>8</v>
      </c>
      <c r="K28" s="1" t="s">
        <v>14</v>
      </c>
    </row>
    <row r="29" spans="1:11" ht="15" customHeight="1" x14ac:dyDescent="0.25">
      <c r="A29" s="1" t="s">
        <v>207</v>
      </c>
      <c r="B29" s="1" t="s">
        <v>203</v>
      </c>
      <c r="C29" s="1" t="s">
        <v>204</v>
      </c>
      <c r="D29" s="1" t="s">
        <v>17</v>
      </c>
      <c r="E29" s="1" t="s">
        <v>5</v>
      </c>
      <c r="F29" s="1" t="s">
        <v>6</v>
      </c>
      <c r="G29" s="1" t="s">
        <v>7</v>
      </c>
      <c r="H29" s="1" t="s">
        <v>213</v>
      </c>
      <c r="I29" s="1" t="s">
        <v>191</v>
      </c>
      <c r="J29" s="1" t="s">
        <v>8</v>
      </c>
      <c r="K29" s="1" t="s">
        <v>14</v>
      </c>
    </row>
    <row r="30" spans="1:11" ht="15" customHeight="1" x14ac:dyDescent="0.25">
      <c r="A30" s="1" t="s">
        <v>207</v>
      </c>
      <c r="B30" s="1" t="s">
        <v>194</v>
      </c>
      <c r="C30" s="1" t="s">
        <v>195</v>
      </c>
      <c r="D30" s="1" t="s">
        <v>17</v>
      </c>
      <c r="E30" s="1" t="s">
        <v>5</v>
      </c>
      <c r="F30" s="1" t="s">
        <v>6</v>
      </c>
      <c r="G30" s="1" t="s">
        <v>7</v>
      </c>
      <c r="H30" s="1" t="s">
        <v>208</v>
      </c>
      <c r="I30" s="1" t="s">
        <v>208</v>
      </c>
      <c r="J30" s="1" t="s">
        <v>13</v>
      </c>
      <c r="K30" s="1" t="s">
        <v>14</v>
      </c>
    </row>
    <row r="31" spans="1:11" ht="15" customHeight="1" x14ac:dyDescent="0.25">
      <c r="A31" s="3" t="s">
        <v>207</v>
      </c>
      <c r="B31" s="3" t="s">
        <v>144</v>
      </c>
      <c r="C31" s="3" t="s">
        <v>145</v>
      </c>
      <c r="D31" s="3" t="s">
        <v>17</v>
      </c>
      <c r="E31" s="3" t="s">
        <v>5</v>
      </c>
      <c r="F31" s="3" t="s">
        <v>6</v>
      </c>
      <c r="G31" s="3" t="s">
        <v>7</v>
      </c>
      <c r="H31" s="3" t="s">
        <v>208</v>
      </c>
      <c r="I31" s="3" t="s">
        <v>208</v>
      </c>
      <c r="J31" s="3" t="s">
        <v>13</v>
      </c>
      <c r="K31" s="3" t="s">
        <v>146</v>
      </c>
    </row>
    <row r="32" spans="1:11" ht="15" customHeight="1" x14ac:dyDescent="0.25"/>
    <row r="33" spans="1:11" ht="15" customHeight="1" x14ac:dyDescent="0.25"/>
    <row r="34" spans="1:11" ht="15" customHeight="1" x14ac:dyDescent="0.25">
      <c r="A34" s="1" t="s">
        <v>233</v>
      </c>
    </row>
    <row r="35" spans="1:11" ht="15" customHeight="1" x14ac:dyDescent="0.25"/>
    <row r="36" spans="1:11" ht="15" customHeight="1" x14ac:dyDescent="0.25">
      <c r="A36" s="3" t="s">
        <v>214</v>
      </c>
      <c r="B36" s="3" t="s">
        <v>20</v>
      </c>
      <c r="C36" s="3" t="s">
        <v>21</v>
      </c>
      <c r="D36" s="3" t="s">
        <v>17</v>
      </c>
      <c r="E36" s="3" t="s">
        <v>5</v>
      </c>
      <c r="F36" s="3" t="s">
        <v>6</v>
      </c>
      <c r="G36" s="3" t="s">
        <v>7</v>
      </c>
      <c r="H36" s="3" t="s">
        <v>215</v>
      </c>
      <c r="I36" s="3" t="s">
        <v>172</v>
      </c>
      <c r="J36" s="3" t="s">
        <v>8</v>
      </c>
      <c r="K36" s="3" t="s">
        <v>9</v>
      </c>
    </row>
    <row r="37" spans="1:11" ht="15" customHeight="1" x14ac:dyDescent="0.25">
      <c r="A37" s="3" t="s">
        <v>214</v>
      </c>
      <c r="B37" s="3" t="s">
        <v>95</v>
      </c>
      <c r="C37" s="3" t="s">
        <v>96</v>
      </c>
      <c r="D37" s="3" t="s">
        <v>17</v>
      </c>
      <c r="E37" s="3" t="s">
        <v>5</v>
      </c>
      <c r="F37" s="3" t="s">
        <v>6</v>
      </c>
      <c r="G37" s="3" t="s">
        <v>7</v>
      </c>
      <c r="H37" s="3" t="s">
        <v>216</v>
      </c>
      <c r="I37" s="3" t="s">
        <v>174</v>
      </c>
      <c r="J37" s="3" t="s">
        <v>8</v>
      </c>
      <c r="K37" s="3" t="s">
        <v>9</v>
      </c>
    </row>
    <row r="38" spans="1:11" ht="15" customHeight="1" x14ac:dyDescent="0.25">
      <c r="A38" s="3" t="s">
        <v>214</v>
      </c>
      <c r="B38" s="3" t="s">
        <v>194</v>
      </c>
      <c r="C38" s="3" t="s">
        <v>195</v>
      </c>
      <c r="D38" s="3" t="s">
        <v>17</v>
      </c>
      <c r="E38" s="3" t="s">
        <v>5</v>
      </c>
      <c r="F38" s="3" t="s">
        <v>6</v>
      </c>
      <c r="G38" s="3" t="s">
        <v>7</v>
      </c>
      <c r="H38" s="3" t="s">
        <v>217</v>
      </c>
      <c r="I38" s="3" t="s">
        <v>187</v>
      </c>
      <c r="J38" s="3" t="s">
        <v>8</v>
      </c>
      <c r="K38" s="3" t="s">
        <v>9</v>
      </c>
    </row>
    <row r="39" spans="1:11" ht="15" customHeight="1" x14ac:dyDescent="0.25">
      <c r="A39" s="1" t="s">
        <v>214</v>
      </c>
      <c r="B39" s="1" t="s">
        <v>33</v>
      </c>
      <c r="C39" s="1" t="s">
        <v>34</v>
      </c>
      <c r="D39" s="1" t="s">
        <v>17</v>
      </c>
      <c r="E39" s="1" t="s">
        <v>35</v>
      </c>
      <c r="F39" s="1" t="s">
        <v>36</v>
      </c>
      <c r="G39" s="1" t="s">
        <v>7</v>
      </c>
      <c r="H39" s="1" t="s">
        <v>218</v>
      </c>
      <c r="I39" s="1" t="s">
        <v>189</v>
      </c>
      <c r="J39" s="1" t="s">
        <v>8</v>
      </c>
      <c r="K39" s="1" t="s">
        <v>14</v>
      </c>
    </row>
    <row r="40" spans="1:11" ht="15" customHeight="1" x14ac:dyDescent="0.25">
      <c r="A40" s="1" t="s">
        <v>214</v>
      </c>
      <c r="B40" s="1" t="s">
        <v>59</v>
      </c>
      <c r="C40" s="1" t="s">
        <v>60</v>
      </c>
      <c r="D40" s="1" t="s">
        <v>17</v>
      </c>
      <c r="E40" s="1" t="s">
        <v>31</v>
      </c>
      <c r="F40" s="1" t="s">
        <v>32</v>
      </c>
      <c r="G40" s="1" t="s">
        <v>7</v>
      </c>
      <c r="H40" s="1" t="s">
        <v>219</v>
      </c>
      <c r="I40" s="1" t="s">
        <v>191</v>
      </c>
      <c r="J40" s="1" t="s">
        <v>8</v>
      </c>
      <c r="K40" s="1" t="s">
        <v>14</v>
      </c>
    </row>
    <row r="41" spans="1:11" ht="15" customHeight="1" x14ac:dyDescent="0.25">
      <c r="A41" s="1" t="s">
        <v>214</v>
      </c>
      <c r="B41" s="1" t="s">
        <v>69</v>
      </c>
      <c r="C41" s="1" t="s">
        <v>70</v>
      </c>
      <c r="D41" s="1" t="s">
        <v>17</v>
      </c>
      <c r="E41" s="1" t="s">
        <v>5</v>
      </c>
      <c r="F41" s="1" t="s">
        <v>6</v>
      </c>
      <c r="G41" s="1" t="s">
        <v>7</v>
      </c>
      <c r="H41" s="1" t="s">
        <v>220</v>
      </c>
      <c r="I41" s="1" t="s">
        <v>193</v>
      </c>
      <c r="J41" s="1" t="s">
        <v>8</v>
      </c>
      <c r="K41" s="1" t="s">
        <v>14</v>
      </c>
    </row>
    <row r="42" spans="1:11" ht="15" customHeight="1" x14ac:dyDescent="0.25">
      <c r="A42" s="1" t="s">
        <v>214</v>
      </c>
      <c r="B42" s="1" t="s">
        <v>221</v>
      </c>
      <c r="C42" s="1" t="s">
        <v>222</v>
      </c>
      <c r="D42" s="1" t="s">
        <v>17</v>
      </c>
      <c r="E42" s="1" t="s">
        <v>5</v>
      </c>
      <c r="F42" s="1" t="s">
        <v>6</v>
      </c>
      <c r="G42" s="1" t="s">
        <v>7</v>
      </c>
      <c r="H42" s="1" t="s">
        <v>223</v>
      </c>
      <c r="I42" s="1" t="s">
        <v>224</v>
      </c>
      <c r="J42" s="1" t="s">
        <v>8</v>
      </c>
      <c r="K42" s="1" t="s">
        <v>14</v>
      </c>
    </row>
    <row r="43" spans="1:11" ht="15" customHeight="1" x14ac:dyDescent="0.25">
      <c r="A43" s="1" t="s">
        <v>214</v>
      </c>
      <c r="B43" s="1" t="s">
        <v>203</v>
      </c>
      <c r="C43" s="1" t="s">
        <v>204</v>
      </c>
      <c r="D43" s="1" t="s">
        <v>17</v>
      </c>
      <c r="E43" s="1" t="s">
        <v>5</v>
      </c>
      <c r="F43" s="1" t="s">
        <v>6</v>
      </c>
      <c r="G43" s="1" t="s">
        <v>7</v>
      </c>
      <c r="H43" s="1" t="s">
        <v>225</v>
      </c>
      <c r="I43" s="1" t="s">
        <v>226</v>
      </c>
      <c r="J43" s="1" t="s">
        <v>8</v>
      </c>
      <c r="K43" s="1" t="s">
        <v>14</v>
      </c>
    </row>
    <row r="44" spans="1:11" ht="15" customHeight="1" x14ac:dyDescent="0.25">
      <c r="A44" s="1" t="s">
        <v>214</v>
      </c>
      <c r="B44" s="1" t="s">
        <v>205</v>
      </c>
      <c r="C44" s="1" t="s">
        <v>206</v>
      </c>
      <c r="D44" s="1" t="s">
        <v>17</v>
      </c>
      <c r="E44" s="1" t="s">
        <v>136</v>
      </c>
      <c r="F44" s="1" t="s">
        <v>137</v>
      </c>
      <c r="G44" s="1" t="s">
        <v>7</v>
      </c>
      <c r="H44" s="1" t="s">
        <v>227</v>
      </c>
      <c r="I44" s="1" t="s">
        <v>228</v>
      </c>
      <c r="J44" s="1" t="s">
        <v>8</v>
      </c>
      <c r="K44" s="1" t="s">
        <v>14</v>
      </c>
    </row>
    <row r="45" spans="1:11" ht="15" customHeight="1" x14ac:dyDescent="0.25">
      <c r="A45" s="1" t="s">
        <v>214</v>
      </c>
      <c r="B45" s="1" t="s">
        <v>127</v>
      </c>
      <c r="C45" s="1" t="s">
        <v>128</v>
      </c>
      <c r="D45" s="1" t="s">
        <v>17</v>
      </c>
      <c r="E45" s="1" t="s">
        <v>5</v>
      </c>
      <c r="F45" s="1" t="s">
        <v>6</v>
      </c>
      <c r="G45" s="1" t="s">
        <v>7</v>
      </c>
      <c r="H45" s="1" t="s">
        <v>208</v>
      </c>
      <c r="I45" s="1" t="s">
        <v>208</v>
      </c>
      <c r="J45" s="1" t="s">
        <v>13</v>
      </c>
      <c r="K45" s="1" t="s">
        <v>14</v>
      </c>
    </row>
    <row r="46" spans="1:11" ht="15" customHeight="1" x14ac:dyDescent="0.25">
      <c r="A46" s="3" t="s">
        <v>214</v>
      </c>
      <c r="B46" s="3" t="s">
        <v>144</v>
      </c>
      <c r="C46" s="3" t="s">
        <v>145</v>
      </c>
      <c r="D46" s="3" t="s">
        <v>17</v>
      </c>
      <c r="E46" s="3" t="s">
        <v>5</v>
      </c>
      <c r="F46" s="3" t="s">
        <v>6</v>
      </c>
      <c r="G46" s="3" t="s">
        <v>7</v>
      </c>
      <c r="H46" s="3" t="s">
        <v>208</v>
      </c>
      <c r="I46" s="3" t="s">
        <v>208</v>
      </c>
      <c r="J46" s="3" t="s">
        <v>13</v>
      </c>
      <c r="K46" s="3" t="s">
        <v>146</v>
      </c>
    </row>
    <row r="47" spans="1:11" ht="15" customHeight="1" x14ac:dyDescent="0.25"/>
    <row r="48" spans="1:11" ht="15" customHeight="1" x14ac:dyDescent="0.25">
      <c r="A48" s="1" t="s">
        <v>175</v>
      </c>
    </row>
    <row r="49" spans="1:11" ht="15" customHeight="1" x14ac:dyDescent="0.25"/>
    <row r="50" spans="1:11" ht="15" customHeight="1" x14ac:dyDescent="0.25">
      <c r="A50" s="3" t="s">
        <v>176</v>
      </c>
      <c r="B50" s="3" t="s">
        <v>20</v>
      </c>
      <c r="C50" s="3" t="s">
        <v>21</v>
      </c>
      <c r="D50" s="3" t="s">
        <v>17</v>
      </c>
      <c r="E50" s="3" t="s">
        <v>5</v>
      </c>
      <c r="F50" s="3" t="s">
        <v>6</v>
      </c>
      <c r="G50" s="3" t="s">
        <v>7</v>
      </c>
      <c r="H50" s="3" t="s">
        <v>201</v>
      </c>
      <c r="I50" s="3" t="s">
        <v>172</v>
      </c>
      <c r="J50" s="3" t="s">
        <v>8</v>
      </c>
      <c r="K50" s="3" t="s">
        <v>9</v>
      </c>
    </row>
    <row r="51" spans="1:11" ht="15" customHeight="1" x14ac:dyDescent="0.25">
      <c r="A51" s="3" t="s">
        <v>176</v>
      </c>
      <c r="B51" s="3" t="s">
        <v>97</v>
      </c>
      <c r="C51" s="3" t="s">
        <v>98</v>
      </c>
      <c r="D51" s="3" t="s">
        <v>17</v>
      </c>
      <c r="E51" s="3" t="s">
        <v>5</v>
      </c>
      <c r="F51" s="3" t="s">
        <v>6</v>
      </c>
      <c r="G51" s="3" t="s">
        <v>7</v>
      </c>
      <c r="H51" s="3" t="s">
        <v>201</v>
      </c>
      <c r="I51" s="3" t="s">
        <v>172</v>
      </c>
      <c r="J51" s="3" t="s">
        <v>8</v>
      </c>
      <c r="K51" s="3" t="s">
        <v>9</v>
      </c>
    </row>
    <row r="52" spans="1:11" ht="15" customHeight="1" x14ac:dyDescent="0.25">
      <c r="A52" s="3" t="s">
        <v>176</v>
      </c>
      <c r="B52" s="3" t="s">
        <v>127</v>
      </c>
      <c r="C52" s="3" t="s">
        <v>128</v>
      </c>
      <c r="D52" s="3" t="s">
        <v>17</v>
      </c>
      <c r="E52" s="3" t="s">
        <v>5</v>
      </c>
      <c r="F52" s="3" t="s">
        <v>6</v>
      </c>
      <c r="G52" s="3" t="s">
        <v>7</v>
      </c>
      <c r="H52" s="3" t="s">
        <v>201</v>
      </c>
      <c r="I52" s="3" t="s">
        <v>172</v>
      </c>
      <c r="J52" s="3" t="s">
        <v>8</v>
      </c>
      <c r="K52" s="3" t="s">
        <v>9</v>
      </c>
    </row>
    <row r="53" spans="1:11" ht="15" customHeight="1" x14ac:dyDescent="0.25">
      <c r="A53" s="3" t="s">
        <v>176</v>
      </c>
      <c r="B53" s="3" t="s">
        <v>194</v>
      </c>
      <c r="C53" s="3" t="s">
        <v>195</v>
      </c>
      <c r="D53" s="3" t="s">
        <v>17</v>
      </c>
      <c r="E53" s="3" t="s">
        <v>5</v>
      </c>
      <c r="F53" s="3" t="s">
        <v>6</v>
      </c>
      <c r="G53" s="3" t="s">
        <v>7</v>
      </c>
      <c r="H53" s="3" t="s">
        <v>201</v>
      </c>
      <c r="I53" s="3" t="s">
        <v>172</v>
      </c>
      <c r="J53" s="3" t="s">
        <v>8</v>
      </c>
      <c r="K53" s="3" t="s">
        <v>9</v>
      </c>
    </row>
    <row r="54" spans="1:11" ht="15" customHeight="1" x14ac:dyDescent="0.25">
      <c r="A54" s="3" t="s">
        <v>176</v>
      </c>
      <c r="B54" s="3" t="s">
        <v>79</v>
      </c>
      <c r="C54" s="3" t="s">
        <v>80</v>
      </c>
      <c r="D54" s="3" t="s">
        <v>17</v>
      </c>
      <c r="E54" s="3" t="s">
        <v>5</v>
      </c>
      <c r="F54" s="3" t="s">
        <v>6</v>
      </c>
      <c r="G54" s="3" t="s">
        <v>7</v>
      </c>
      <c r="H54" s="3" t="s">
        <v>202</v>
      </c>
      <c r="I54" s="3" t="s">
        <v>174</v>
      </c>
      <c r="J54" s="3" t="s">
        <v>8</v>
      </c>
      <c r="K54" s="3" t="s">
        <v>9</v>
      </c>
    </row>
    <row r="55" spans="1:11" ht="15" customHeight="1" x14ac:dyDescent="0.25">
      <c r="A55" s="3" t="s">
        <v>176</v>
      </c>
      <c r="B55" s="3" t="s">
        <v>95</v>
      </c>
      <c r="C55" s="3" t="s">
        <v>96</v>
      </c>
      <c r="D55" s="3" t="s">
        <v>17</v>
      </c>
      <c r="E55" s="3" t="s">
        <v>5</v>
      </c>
      <c r="F55" s="3" t="s">
        <v>6</v>
      </c>
      <c r="G55" s="3" t="s">
        <v>7</v>
      </c>
      <c r="H55" s="3" t="s">
        <v>202</v>
      </c>
      <c r="I55" s="3" t="s">
        <v>174</v>
      </c>
      <c r="J55" s="3" t="s">
        <v>8</v>
      </c>
      <c r="K55" s="3" t="s">
        <v>9</v>
      </c>
    </row>
    <row r="56" spans="1:11" ht="15" customHeight="1" x14ac:dyDescent="0.25">
      <c r="A56" s="3" t="s">
        <v>176</v>
      </c>
      <c r="B56" s="3" t="s">
        <v>69</v>
      </c>
      <c r="C56" s="3" t="s">
        <v>70</v>
      </c>
      <c r="D56" s="3" t="s">
        <v>17</v>
      </c>
      <c r="E56" s="3" t="s">
        <v>5</v>
      </c>
      <c r="F56" s="3" t="s">
        <v>6</v>
      </c>
      <c r="G56" s="3" t="s">
        <v>7</v>
      </c>
      <c r="H56" s="3" t="s">
        <v>202</v>
      </c>
      <c r="I56" s="3" t="s">
        <v>174</v>
      </c>
      <c r="J56" s="3" t="s">
        <v>8</v>
      </c>
      <c r="K56" s="3" t="s">
        <v>9</v>
      </c>
    </row>
    <row r="57" spans="1:11" ht="15" customHeight="1" x14ac:dyDescent="0.25">
      <c r="A57" s="3" t="s">
        <v>176</v>
      </c>
      <c r="B57" s="3" t="s">
        <v>203</v>
      </c>
      <c r="C57" s="3" t="s">
        <v>204</v>
      </c>
      <c r="D57" s="3" t="s">
        <v>17</v>
      </c>
      <c r="E57" s="3" t="s">
        <v>5</v>
      </c>
      <c r="F57" s="3" t="s">
        <v>6</v>
      </c>
      <c r="G57" s="3" t="s">
        <v>7</v>
      </c>
      <c r="H57" s="3" t="s">
        <v>202</v>
      </c>
      <c r="I57" s="3" t="s">
        <v>174</v>
      </c>
      <c r="J57" s="3" t="s">
        <v>8</v>
      </c>
      <c r="K57" s="3" t="s">
        <v>9</v>
      </c>
    </row>
    <row r="58" spans="1:11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40A6-4671-48FF-8D8A-F87EFBD375D6}">
  <dimension ref="A1:K179"/>
  <sheetViews>
    <sheetView tabSelected="1" topLeftCell="A48" workbookViewId="0">
      <selection activeCell="A2" sqref="A2:XFD2"/>
    </sheetView>
  </sheetViews>
  <sheetFormatPr baseColWidth="10" defaultRowHeight="15" x14ac:dyDescent="0.25"/>
  <cols>
    <col min="1" max="1" width="11.85546875" customWidth="1"/>
    <col min="2" max="2" width="22" customWidth="1"/>
    <col min="3" max="5" width="11.85546875" customWidth="1"/>
    <col min="6" max="6" width="35" customWidth="1"/>
    <col min="7" max="9" width="11.85546875" customWidth="1"/>
    <col min="10" max="11" width="12.85546875" customWidth="1"/>
  </cols>
  <sheetData>
    <row r="1" spans="1:10" x14ac:dyDescent="0.25">
      <c r="A1" t="s">
        <v>0</v>
      </c>
    </row>
    <row r="2" spans="1:10" x14ac:dyDescent="0.25">
      <c r="A2" t="s">
        <v>81</v>
      </c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91</v>
      </c>
    </row>
    <row r="3" spans="1:10" ht="45" hidden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tr">
        <f>"00:54.65"</f>
        <v>00:54.65</v>
      </c>
      <c r="I3" s="1" t="str">
        <f>"9"</f>
        <v>9</v>
      </c>
      <c r="J3" s="1" t="s">
        <v>9</v>
      </c>
    </row>
    <row r="4" spans="1:10" ht="45" hidden="1" x14ac:dyDescent="0.25">
      <c r="A4" s="1" t="s">
        <v>1</v>
      </c>
      <c r="B4" s="1" t="s">
        <v>10</v>
      </c>
      <c r="C4" s="1" t="s">
        <v>11</v>
      </c>
      <c r="D4" s="1" t="s">
        <v>4</v>
      </c>
      <c r="E4" s="1" t="s">
        <v>5</v>
      </c>
      <c r="F4" s="1" t="s">
        <v>6</v>
      </c>
      <c r="G4" s="1" t="s">
        <v>7</v>
      </c>
      <c r="H4" s="1" t="str">
        <f>"00:53.71"</f>
        <v>00:53.71</v>
      </c>
      <c r="I4" s="1" t="str">
        <f>"5"</f>
        <v>5</v>
      </c>
      <c r="J4" s="1" t="s">
        <v>9</v>
      </c>
    </row>
    <row r="5" spans="1:10" ht="45" hidden="1" x14ac:dyDescent="0.25">
      <c r="A5" s="1" t="s">
        <v>1</v>
      </c>
      <c r="B5" s="1" t="s">
        <v>12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tr">
        <f>""</f>
        <v/>
      </c>
      <c r="I5" s="1" t="str">
        <f>""</f>
        <v/>
      </c>
      <c r="J5" s="1" t="s">
        <v>14</v>
      </c>
    </row>
    <row r="6" spans="1:10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idden="1" x14ac:dyDescent="0.25">
      <c r="A7" s="1" t="s">
        <v>1</v>
      </c>
      <c r="B7" s="1" t="s">
        <v>23</v>
      </c>
      <c r="C7" s="1" t="s">
        <v>24</v>
      </c>
      <c r="D7" s="1" t="s">
        <v>4</v>
      </c>
      <c r="E7" s="1" t="s">
        <v>25</v>
      </c>
      <c r="F7" s="1" t="s">
        <v>26</v>
      </c>
      <c r="G7" s="1" t="s">
        <v>7</v>
      </c>
      <c r="H7" s="1" t="str">
        <f>"00:54.48"</f>
        <v>00:54.48</v>
      </c>
      <c r="I7" s="1" t="str">
        <f>"8"</f>
        <v>8</v>
      </c>
      <c r="J7" s="1" t="s">
        <v>9</v>
      </c>
    </row>
    <row r="8" spans="1:10" ht="45" hidden="1" x14ac:dyDescent="0.25">
      <c r="A8" s="1" t="s">
        <v>1</v>
      </c>
      <c r="B8" s="1" t="s">
        <v>27</v>
      </c>
      <c r="C8" s="1" t="s">
        <v>28</v>
      </c>
      <c r="D8" s="1" t="s">
        <v>4</v>
      </c>
      <c r="E8" s="1" t="s">
        <v>5</v>
      </c>
      <c r="F8" s="1" t="s">
        <v>6</v>
      </c>
      <c r="G8" s="1" t="s">
        <v>7</v>
      </c>
      <c r="H8" s="1" t="str">
        <f>""</f>
        <v/>
      </c>
      <c r="I8" s="1" t="str">
        <f>""</f>
        <v/>
      </c>
      <c r="J8" s="1" t="s">
        <v>14</v>
      </c>
    </row>
    <row r="9" spans="1:10" ht="30" hidden="1" x14ac:dyDescent="0.25">
      <c r="A9" s="1" t="s">
        <v>1</v>
      </c>
      <c r="B9" s="1" t="s">
        <v>29</v>
      </c>
      <c r="C9" s="1" t="s">
        <v>30</v>
      </c>
      <c r="D9" s="1" t="s">
        <v>4</v>
      </c>
      <c r="E9" s="1" t="s">
        <v>31</v>
      </c>
      <c r="F9" s="1" t="s">
        <v>32</v>
      </c>
      <c r="G9" s="1" t="s">
        <v>7</v>
      </c>
      <c r="H9" s="1" t="str">
        <f>"00:52.55"</f>
        <v>00:52.55</v>
      </c>
      <c r="I9" s="1" t="str">
        <f>"4"</f>
        <v>4</v>
      </c>
      <c r="J9" s="1" t="s">
        <v>9</v>
      </c>
    </row>
    <row r="10" spans="1:10" ht="15" customHeight="1" x14ac:dyDescent="0.25">
      <c r="A10" s="3" t="s">
        <v>1</v>
      </c>
      <c r="B10" s="3" t="s">
        <v>79</v>
      </c>
      <c r="C10" s="3" t="s">
        <v>80</v>
      </c>
      <c r="D10" s="3" t="s">
        <v>17</v>
      </c>
      <c r="E10" s="3" t="s">
        <v>5</v>
      </c>
      <c r="F10" s="3" t="s">
        <v>6</v>
      </c>
      <c r="G10" s="3" t="s">
        <v>7</v>
      </c>
      <c r="H10" s="3" t="str">
        <f>"00:59.50"</f>
        <v>00:59.50</v>
      </c>
      <c r="I10" s="3" t="str">
        <f>"1"</f>
        <v>1</v>
      </c>
      <c r="J10" s="3" t="s">
        <v>9</v>
      </c>
    </row>
    <row r="11" spans="1:10" ht="30" hidden="1" x14ac:dyDescent="0.25">
      <c r="A11" s="1" t="s">
        <v>1</v>
      </c>
      <c r="B11" s="1" t="s">
        <v>37</v>
      </c>
      <c r="C11" s="1" t="s">
        <v>38</v>
      </c>
      <c r="D11" s="1" t="s">
        <v>4</v>
      </c>
      <c r="E11" s="1" t="s">
        <v>31</v>
      </c>
      <c r="F11" s="1" t="s">
        <v>32</v>
      </c>
      <c r="G11" s="1" t="s">
        <v>7</v>
      </c>
      <c r="H11" s="1" t="str">
        <f>"01:00.65"</f>
        <v>01:00.65</v>
      </c>
      <c r="I11" s="1" t="str">
        <f>"13"</f>
        <v>13</v>
      </c>
      <c r="J11" s="1" t="s">
        <v>14</v>
      </c>
    </row>
    <row r="12" spans="1:10" ht="45" hidden="1" x14ac:dyDescent="0.25">
      <c r="A12" s="1" t="s">
        <v>1</v>
      </c>
      <c r="B12" s="1" t="s">
        <v>39</v>
      </c>
      <c r="C12" s="1" t="s">
        <v>40</v>
      </c>
      <c r="D12" s="1" t="s">
        <v>4</v>
      </c>
      <c r="E12" s="1" t="s">
        <v>41</v>
      </c>
      <c r="F12" s="1" t="s">
        <v>42</v>
      </c>
      <c r="G12" s="1" t="s">
        <v>7</v>
      </c>
      <c r="H12" s="1" t="str">
        <f>"00:59.81"</f>
        <v>00:59.81</v>
      </c>
      <c r="I12" s="1" t="str">
        <f>"12"</f>
        <v>12</v>
      </c>
      <c r="J12" s="1" t="s">
        <v>14</v>
      </c>
    </row>
    <row r="13" spans="1:10" ht="45" hidden="1" x14ac:dyDescent="0.25">
      <c r="A13" s="1" t="s">
        <v>1</v>
      </c>
      <c r="B13" s="1" t="s">
        <v>43</v>
      </c>
      <c r="C13" s="1" t="s">
        <v>44</v>
      </c>
      <c r="D13" s="1" t="s">
        <v>4</v>
      </c>
      <c r="E13" s="1" t="s">
        <v>41</v>
      </c>
      <c r="F13" s="1" t="s">
        <v>42</v>
      </c>
      <c r="G13" s="1" t="s">
        <v>7</v>
      </c>
      <c r="H13" s="1" t="str">
        <f>"00:56.15"</f>
        <v>00:56.15</v>
      </c>
      <c r="I13" s="1" t="str">
        <f>"10"</f>
        <v>10</v>
      </c>
      <c r="J13" s="1" t="s">
        <v>14</v>
      </c>
    </row>
    <row r="14" spans="1:10" ht="15" customHeight="1" x14ac:dyDescent="0.25">
      <c r="A14" s="3" t="s">
        <v>1</v>
      </c>
      <c r="B14" s="3" t="s">
        <v>47</v>
      </c>
      <c r="C14" s="3" t="s">
        <v>48</v>
      </c>
      <c r="D14" s="3" t="s">
        <v>17</v>
      </c>
      <c r="E14" s="3" t="s">
        <v>41</v>
      </c>
      <c r="F14" s="3" t="s">
        <v>42</v>
      </c>
      <c r="G14" s="3" t="s">
        <v>7</v>
      </c>
      <c r="H14" s="3" t="str">
        <f>"01:04.05"</f>
        <v>01:04.05</v>
      </c>
      <c r="I14" s="3" t="str">
        <f>"2"</f>
        <v>2</v>
      </c>
      <c r="J14" s="3" t="s">
        <v>9</v>
      </c>
    </row>
    <row r="15" spans="1:10" ht="15" customHeight="1" x14ac:dyDescent="0.25">
      <c r="A15" s="3" t="s">
        <v>1</v>
      </c>
      <c r="B15" s="3" t="s">
        <v>33</v>
      </c>
      <c r="C15" s="3" t="s">
        <v>34</v>
      </c>
      <c r="D15" s="3" t="s">
        <v>17</v>
      </c>
      <c r="E15" s="3" t="s">
        <v>35</v>
      </c>
      <c r="F15" s="3" t="s">
        <v>36</v>
      </c>
      <c r="G15" s="3" t="s">
        <v>7</v>
      </c>
      <c r="H15" s="3" t="str">
        <f>"01:04.45"</f>
        <v>01:04.45</v>
      </c>
      <c r="I15" s="3" t="str">
        <f>"3"</f>
        <v>3</v>
      </c>
      <c r="J15" s="3" t="s">
        <v>9</v>
      </c>
    </row>
    <row r="16" spans="1:10" ht="15" customHeight="1" x14ac:dyDescent="0.25">
      <c r="A16" s="3" t="s">
        <v>1</v>
      </c>
      <c r="B16" s="3" t="s">
        <v>15</v>
      </c>
      <c r="C16" s="3" t="s">
        <v>16</v>
      </c>
      <c r="D16" s="3" t="s">
        <v>17</v>
      </c>
      <c r="E16" s="3" t="s">
        <v>18</v>
      </c>
      <c r="F16" s="3" t="s">
        <v>19</v>
      </c>
      <c r="G16" s="3" t="s">
        <v>7</v>
      </c>
      <c r="H16" s="3" t="str">
        <f>"01:04.50"</f>
        <v>01:04.50</v>
      </c>
      <c r="I16" s="3" t="str">
        <f>"4"</f>
        <v>4</v>
      </c>
      <c r="J16" s="3" t="s">
        <v>9</v>
      </c>
    </row>
    <row r="17" spans="1:10" ht="45" hidden="1" x14ac:dyDescent="0.25">
      <c r="A17" s="1" t="s">
        <v>1</v>
      </c>
      <c r="B17" s="1" t="s">
        <v>51</v>
      </c>
      <c r="C17" s="1" t="s">
        <v>52</v>
      </c>
      <c r="D17" s="1" t="s">
        <v>4</v>
      </c>
      <c r="E17" s="1" t="s">
        <v>5</v>
      </c>
      <c r="F17" s="1" t="s">
        <v>6</v>
      </c>
      <c r="G17" s="1" t="s">
        <v>7</v>
      </c>
      <c r="H17" s="1" t="str">
        <f>"00:56.56"</f>
        <v>00:56.56</v>
      </c>
      <c r="I17" s="1" t="str">
        <f>"11"</f>
        <v>11</v>
      </c>
      <c r="J17" s="1" t="s">
        <v>14</v>
      </c>
    </row>
    <row r="18" spans="1:10" ht="30" hidden="1" x14ac:dyDescent="0.25">
      <c r="A18" s="1" t="s">
        <v>1</v>
      </c>
      <c r="B18" s="1" t="s">
        <v>53</v>
      </c>
      <c r="C18" s="1" t="s">
        <v>54</v>
      </c>
      <c r="D18" s="1" t="s">
        <v>4</v>
      </c>
      <c r="E18" s="1" t="s">
        <v>31</v>
      </c>
      <c r="F18" s="1" t="s">
        <v>32</v>
      </c>
      <c r="G18" s="1" t="s">
        <v>7</v>
      </c>
      <c r="H18" s="1" t="str">
        <f>"01:04.35"</f>
        <v>01:04.35</v>
      </c>
      <c r="I18" s="1" t="str">
        <f>"15"</f>
        <v>15</v>
      </c>
      <c r="J18" s="1" t="s">
        <v>14</v>
      </c>
    </row>
    <row r="19" spans="1:10" ht="30" hidden="1" x14ac:dyDescent="0.25">
      <c r="A19" s="1" t="s">
        <v>1</v>
      </c>
      <c r="B19" s="1" t="s">
        <v>55</v>
      </c>
      <c r="C19" s="1" t="s">
        <v>56</v>
      </c>
      <c r="D19" s="1" t="s">
        <v>4</v>
      </c>
      <c r="E19" s="1" t="s">
        <v>31</v>
      </c>
      <c r="F19" s="1" t="s">
        <v>32</v>
      </c>
      <c r="G19" s="1" t="s">
        <v>7</v>
      </c>
      <c r="H19" s="1" t="str">
        <f>"01:06.59"</f>
        <v>01:06.59</v>
      </c>
      <c r="I19" s="1" t="str">
        <f>"16"</f>
        <v>16</v>
      </c>
      <c r="J19" s="1" t="s">
        <v>14</v>
      </c>
    </row>
    <row r="20" spans="1:10" ht="30" hidden="1" x14ac:dyDescent="0.25">
      <c r="A20" s="1" t="s">
        <v>1</v>
      </c>
      <c r="B20" s="1" t="s">
        <v>57</v>
      </c>
      <c r="C20" s="1" t="s">
        <v>58</v>
      </c>
      <c r="D20" s="1" t="s">
        <v>4</v>
      </c>
      <c r="E20" s="1" t="s">
        <v>31</v>
      </c>
      <c r="F20" s="1" t="s">
        <v>32</v>
      </c>
      <c r="G20" s="1" t="s">
        <v>7</v>
      </c>
      <c r="H20" s="1" t="str">
        <f>""</f>
        <v/>
      </c>
      <c r="I20" s="1" t="str">
        <f>""</f>
        <v/>
      </c>
      <c r="J20" s="1" t="s">
        <v>14</v>
      </c>
    </row>
    <row r="21" spans="1:10" ht="15" customHeight="1" x14ac:dyDescent="0.25">
      <c r="A21" s="2" t="s">
        <v>1</v>
      </c>
      <c r="B21" s="2" t="s">
        <v>59</v>
      </c>
      <c r="C21" s="2" t="s">
        <v>60</v>
      </c>
      <c r="D21" s="2" t="s">
        <v>17</v>
      </c>
      <c r="E21" s="2" t="s">
        <v>31</v>
      </c>
      <c r="F21" s="2" t="s">
        <v>32</v>
      </c>
      <c r="G21" s="2" t="s">
        <v>7</v>
      </c>
      <c r="H21" s="2" t="str">
        <f>"01:05.37"</f>
        <v>01:05.37</v>
      </c>
      <c r="I21" s="2" t="str">
        <f>"5"</f>
        <v>5</v>
      </c>
      <c r="J21" s="2" t="s">
        <v>14</v>
      </c>
    </row>
    <row r="22" spans="1:10" ht="45" hidden="1" x14ac:dyDescent="0.25">
      <c r="A22" s="1" t="s">
        <v>1</v>
      </c>
      <c r="B22" s="1" t="s">
        <v>61</v>
      </c>
      <c r="C22" s="1" t="s">
        <v>62</v>
      </c>
      <c r="D22" s="1" t="s">
        <v>4</v>
      </c>
      <c r="E22" s="1" t="s">
        <v>5</v>
      </c>
      <c r="F22" s="1" t="s">
        <v>6</v>
      </c>
      <c r="G22" s="1" t="s">
        <v>7</v>
      </c>
      <c r="H22" s="1" t="str">
        <f>"00:52.32"</f>
        <v>00:52.32</v>
      </c>
      <c r="I22" s="1" t="str">
        <f>"3"</f>
        <v>3</v>
      </c>
      <c r="J22" s="1" t="s">
        <v>9</v>
      </c>
    </row>
    <row r="23" spans="1:10" ht="45" hidden="1" x14ac:dyDescent="0.25">
      <c r="A23" s="1" t="s">
        <v>1</v>
      </c>
      <c r="B23" s="1" t="s">
        <v>63</v>
      </c>
      <c r="C23" s="1" t="s">
        <v>64</v>
      </c>
      <c r="D23" s="1" t="s">
        <v>4</v>
      </c>
      <c r="E23" s="1" t="s">
        <v>5</v>
      </c>
      <c r="F23" s="1" t="s">
        <v>6</v>
      </c>
      <c r="G23" s="1" t="s">
        <v>7</v>
      </c>
      <c r="H23" s="1" t="str">
        <f>"00:52.05"</f>
        <v>00:52.05</v>
      </c>
      <c r="I23" s="1" t="str">
        <f>"2"</f>
        <v>2</v>
      </c>
      <c r="J23" s="1" t="s">
        <v>9</v>
      </c>
    </row>
    <row r="24" spans="1:10" ht="45" hidden="1" x14ac:dyDescent="0.25">
      <c r="A24" s="1" t="s">
        <v>1</v>
      </c>
      <c r="B24" s="1" t="s">
        <v>65</v>
      </c>
      <c r="C24" s="1" t="s">
        <v>66</v>
      </c>
      <c r="D24" s="1" t="s">
        <v>4</v>
      </c>
      <c r="E24" s="1" t="s">
        <v>5</v>
      </c>
      <c r="F24" s="1" t="s">
        <v>6</v>
      </c>
      <c r="G24" s="1" t="s">
        <v>7</v>
      </c>
      <c r="H24" s="1" t="str">
        <f>"00:53.98"</f>
        <v>00:53.98</v>
      </c>
      <c r="I24" s="1" t="str">
        <f>"6"</f>
        <v>6</v>
      </c>
      <c r="J24" s="1" t="s">
        <v>9</v>
      </c>
    </row>
    <row r="25" spans="1:10" ht="45" hidden="1" x14ac:dyDescent="0.25">
      <c r="A25" s="1" t="s">
        <v>1</v>
      </c>
      <c r="B25" s="1" t="s">
        <v>67</v>
      </c>
      <c r="C25" s="1" t="s">
        <v>68</v>
      </c>
      <c r="D25" s="1" t="s">
        <v>4</v>
      </c>
      <c r="E25" s="1" t="s">
        <v>5</v>
      </c>
      <c r="F25" s="1" t="s">
        <v>6</v>
      </c>
      <c r="G25" s="1" t="s">
        <v>7</v>
      </c>
      <c r="H25" s="1" t="str">
        <f>"00:54.36"</f>
        <v>00:54.36</v>
      </c>
      <c r="I25" s="1" t="str">
        <f>"7"</f>
        <v>7</v>
      </c>
      <c r="J25" s="1" t="s">
        <v>9</v>
      </c>
    </row>
    <row r="26" spans="1:10" ht="15" customHeight="1" x14ac:dyDescent="0.25">
      <c r="A26" s="2" t="s">
        <v>1</v>
      </c>
      <c r="B26" s="2" t="s">
        <v>69</v>
      </c>
      <c r="C26" s="2" t="s">
        <v>70</v>
      </c>
      <c r="D26" s="2" t="s">
        <v>17</v>
      </c>
      <c r="E26" s="2" t="s">
        <v>5</v>
      </c>
      <c r="F26" s="2" t="s">
        <v>6</v>
      </c>
      <c r="G26" s="2" t="s">
        <v>7</v>
      </c>
      <c r="H26" s="2" t="str">
        <f>"01:08.36"</f>
        <v>01:08.36</v>
      </c>
      <c r="I26" s="2" t="str">
        <f>"6"</f>
        <v>6</v>
      </c>
      <c r="J26" s="2" t="s">
        <v>14</v>
      </c>
    </row>
    <row r="27" spans="1:10" ht="45" hidden="1" x14ac:dyDescent="0.25">
      <c r="A27" s="1" t="s">
        <v>1</v>
      </c>
      <c r="B27" s="1" t="s">
        <v>71</v>
      </c>
      <c r="C27" s="1" t="s">
        <v>72</v>
      </c>
      <c r="D27" s="1" t="s">
        <v>4</v>
      </c>
      <c r="E27" s="1" t="s">
        <v>5</v>
      </c>
      <c r="F27" s="1" t="s">
        <v>6</v>
      </c>
      <c r="G27" s="1" t="s">
        <v>7</v>
      </c>
      <c r="H27" s="1" t="str">
        <f>""</f>
        <v/>
      </c>
      <c r="I27" s="1" t="str">
        <f>""</f>
        <v/>
      </c>
      <c r="J27" s="1" t="s">
        <v>14</v>
      </c>
    </row>
    <row r="28" spans="1:10" ht="45" hidden="1" x14ac:dyDescent="0.25">
      <c r="A28" s="1" t="s">
        <v>1</v>
      </c>
      <c r="B28" s="1" t="s">
        <v>73</v>
      </c>
      <c r="C28" s="1" t="s">
        <v>74</v>
      </c>
      <c r="D28" s="1" t="s">
        <v>4</v>
      </c>
      <c r="E28" s="1" t="s">
        <v>5</v>
      </c>
      <c r="F28" s="1" t="s">
        <v>6</v>
      </c>
      <c r="G28" s="1" t="s">
        <v>7</v>
      </c>
      <c r="H28" s="1" t="str">
        <f>""</f>
        <v/>
      </c>
      <c r="I28" s="1" t="str">
        <f>""</f>
        <v/>
      </c>
      <c r="J28" s="1" t="s">
        <v>14</v>
      </c>
    </row>
    <row r="29" spans="1:10" ht="45" hidden="1" x14ac:dyDescent="0.25">
      <c r="A29" s="1" t="s">
        <v>1</v>
      </c>
      <c r="B29" s="1" t="s">
        <v>75</v>
      </c>
      <c r="C29" s="1" t="s">
        <v>76</v>
      </c>
      <c r="D29" s="1" t="s">
        <v>4</v>
      </c>
      <c r="E29" s="1" t="s">
        <v>5</v>
      </c>
      <c r="F29" s="1" t="s">
        <v>6</v>
      </c>
      <c r="G29" s="1" t="s">
        <v>7</v>
      </c>
      <c r="H29" s="1" t="str">
        <f>"00:50.40"</f>
        <v>00:50.40</v>
      </c>
      <c r="I29" s="1" t="str">
        <f>"1"</f>
        <v>1</v>
      </c>
      <c r="J29" s="1" t="s">
        <v>14</v>
      </c>
    </row>
    <row r="30" spans="1:10" hidden="1" x14ac:dyDescent="0.25">
      <c r="A30" s="1" t="s">
        <v>1</v>
      </c>
      <c r="B30" s="1" t="s">
        <v>77</v>
      </c>
      <c r="C30" s="1" t="s">
        <v>78</v>
      </c>
      <c r="D30" s="1" t="s">
        <v>4</v>
      </c>
      <c r="E30" s="1" t="s">
        <v>25</v>
      </c>
      <c r="F30" s="1" t="s">
        <v>26</v>
      </c>
      <c r="G30" s="1" t="s">
        <v>7</v>
      </c>
      <c r="H30" s="1" t="str">
        <f>"01:04.06"</f>
        <v>01:04.06</v>
      </c>
      <c r="I30" s="1" t="str">
        <f>"14"</f>
        <v>14</v>
      </c>
      <c r="J30" s="1" t="s">
        <v>14</v>
      </c>
    </row>
    <row r="31" spans="1:10" ht="15" customHeight="1" x14ac:dyDescent="0.25">
      <c r="A31" s="2" t="s">
        <v>1</v>
      </c>
      <c r="B31" s="2" t="s">
        <v>45</v>
      </c>
      <c r="C31" s="2" t="s">
        <v>46</v>
      </c>
      <c r="D31" s="2" t="s">
        <v>17</v>
      </c>
      <c r="E31" s="2" t="s">
        <v>41</v>
      </c>
      <c r="F31" s="2" t="s">
        <v>42</v>
      </c>
      <c r="G31" s="2" t="s">
        <v>7</v>
      </c>
      <c r="H31" s="2" t="str">
        <f>"01:08.55"</f>
        <v>01:08.55</v>
      </c>
      <c r="I31" s="2" t="str">
        <f>"7"</f>
        <v>7</v>
      </c>
      <c r="J31" s="2" t="s">
        <v>14</v>
      </c>
    </row>
    <row r="32" spans="1:10" ht="15" customHeight="1" x14ac:dyDescent="0.25">
      <c r="A32" s="2" t="s">
        <v>1</v>
      </c>
      <c r="B32" s="2" t="s">
        <v>20</v>
      </c>
      <c r="C32" s="2" t="s">
        <v>21</v>
      </c>
      <c r="D32" s="2" t="s">
        <v>17</v>
      </c>
      <c r="E32" s="2" t="s">
        <v>5</v>
      </c>
      <c r="F32" s="2" t="s">
        <v>6</v>
      </c>
      <c r="G32" s="2" t="s">
        <v>7</v>
      </c>
      <c r="H32" s="2" t="str">
        <f>""</f>
        <v/>
      </c>
      <c r="I32" s="2" t="str">
        <f>""</f>
        <v/>
      </c>
      <c r="J32" s="2" t="s">
        <v>14</v>
      </c>
    </row>
    <row r="33" spans="1:11" ht="15" customHeight="1" x14ac:dyDescent="0.25">
      <c r="A33" s="2" t="s">
        <v>1</v>
      </c>
      <c r="B33" s="2" t="s">
        <v>49</v>
      </c>
      <c r="C33" s="2" t="s">
        <v>50</v>
      </c>
      <c r="D33" s="2" t="s">
        <v>17</v>
      </c>
      <c r="E33" s="2" t="s">
        <v>41</v>
      </c>
      <c r="F33" s="2" t="s">
        <v>42</v>
      </c>
      <c r="G33" s="2" t="s">
        <v>7</v>
      </c>
      <c r="H33" s="2" t="str">
        <f>""</f>
        <v/>
      </c>
      <c r="I33" s="2" t="str">
        <f>""</f>
        <v/>
      </c>
      <c r="J33" s="2" t="s">
        <v>14</v>
      </c>
    </row>
    <row r="36" spans="1:11" x14ac:dyDescent="0.25">
      <c r="A36" t="s">
        <v>124</v>
      </c>
    </row>
    <row r="38" spans="1:11" x14ac:dyDescent="0.25">
      <c r="A38" t="s">
        <v>81</v>
      </c>
      <c r="B38" t="s">
        <v>82</v>
      </c>
      <c r="C38" t="s">
        <v>83</v>
      </c>
      <c r="D38" t="s">
        <v>84</v>
      </c>
      <c r="E38" t="s">
        <v>85</v>
      </c>
      <c r="F38" t="s">
        <v>86</v>
      </c>
      <c r="G38" t="s">
        <v>87</v>
      </c>
      <c r="H38" t="s">
        <v>88</v>
      </c>
      <c r="I38" t="s">
        <v>89</v>
      </c>
      <c r="J38" t="s">
        <v>90</v>
      </c>
      <c r="K38" t="s">
        <v>91</v>
      </c>
    </row>
    <row r="39" spans="1:11" hidden="1" x14ac:dyDescent="0.25">
      <c r="A39" s="1" t="s">
        <v>92</v>
      </c>
      <c r="B39" s="1" t="s">
        <v>93</v>
      </c>
      <c r="C39" s="1" t="s">
        <v>94</v>
      </c>
      <c r="D39" s="1" t="s">
        <v>4</v>
      </c>
      <c r="E39" s="1" t="s">
        <v>5</v>
      </c>
      <c r="F39" s="1" t="s">
        <v>6</v>
      </c>
      <c r="G39" s="1" t="s">
        <v>7</v>
      </c>
      <c r="H39" s="1" t="str">
        <f>"00:28.11"</f>
        <v>00:28.11</v>
      </c>
      <c r="I39" s="1" t="str">
        <f>"6"</f>
        <v>6</v>
      </c>
      <c r="J39" s="1" t="s">
        <v>8</v>
      </c>
      <c r="K39" s="1" t="s">
        <v>9</v>
      </c>
    </row>
    <row r="40" spans="1:11" ht="15" customHeight="1" x14ac:dyDescent="0.25">
      <c r="A40" s="3" t="s">
        <v>92</v>
      </c>
      <c r="B40" s="3" t="s">
        <v>104</v>
      </c>
      <c r="C40" s="3" t="s">
        <v>105</v>
      </c>
      <c r="D40" s="3" t="s">
        <v>17</v>
      </c>
      <c r="E40" s="3" t="s">
        <v>31</v>
      </c>
      <c r="F40" s="3" t="s">
        <v>32</v>
      </c>
      <c r="G40" s="3" t="s">
        <v>7</v>
      </c>
      <c r="H40" s="3" t="str">
        <f>"00:33.28"</f>
        <v>00:33.28</v>
      </c>
      <c r="I40" s="3" t="str">
        <f>"1"</f>
        <v>1</v>
      </c>
      <c r="J40" s="3" t="s">
        <v>8</v>
      </c>
      <c r="K40" s="3" t="s">
        <v>9</v>
      </c>
    </row>
    <row r="41" spans="1:11" hidden="1" x14ac:dyDescent="0.25">
      <c r="A41" s="1" t="s">
        <v>92</v>
      </c>
      <c r="B41" s="1" t="s">
        <v>99</v>
      </c>
      <c r="C41" s="1" t="s">
        <v>100</v>
      </c>
      <c r="D41" s="1" t="s">
        <v>4</v>
      </c>
      <c r="E41" s="1" t="s">
        <v>31</v>
      </c>
      <c r="F41" s="1" t="s">
        <v>32</v>
      </c>
      <c r="G41" s="1" t="s">
        <v>7</v>
      </c>
      <c r="H41" s="1" t="str">
        <f>"00:27.12"</f>
        <v>00:27.12</v>
      </c>
      <c r="I41" s="1" t="str">
        <f>"3"</f>
        <v>3</v>
      </c>
      <c r="J41" s="1" t="s">
        <v>8</v>
      </c>
      <c r="K41" s="1" t="s">
        <v>9</v>
      </c>
    </row>
    <row r="42" spans="1:11" ht="15" customHeight="1" x14ac:dyDescent="0.25">
      <c r="A42" s="3" t="s">
        <v>92</v>
      </c>
      <c r="B42" s="3" t="s">
        <v>95</v>
      </c>
      <c r="C42" s="3" t="s">
        <v>96</v>
      </c>
      <c r="D42" s="3" t="s">
        <v>17</v>
      </c>
      <c r="E42" s="3" t="s">
        <v>5</v>
      </c>
      <c r="F42" s="3" t="s">
        <v>6</v>
      </c>
      <c r="G42" s="3" t="s">
        <v>7</v>
      </c>
      <c r="H42" s="3" t="str">
        <f>"00:33.57"</f>
        <v>00:33.57</v>
      </c>
      <c r="I42" s="3" t="str">
        <f>"2"</f>
        <v>2</v>
      </c>
      <c r="J42" s="3" t="s">
        <v>8</v>
      </c>
      <c r="K42" s="3" t="s">
        <v>9</v>
      </c>
    </row>
    <row r="43" spans="1:11" ht="15" customHeight="1" x14ac:dyDescent="0.25">
      <c r="A43" s="3" t="s">
        <v>92</v>
      </c>
      <c r="B43" s="3" t="s">
        <v>97</v>
      </c>
      <c r="C43" s="3" t="s">
        <v>98</v>
      </c>
      <c r="D43" s="3" t="s">
        <v>17</v>
      </c>
      <c r="E43" s="3" t="s">
        <v>5</v>
      </c>
      <c r="F43" s="3" t="s">
        <v>6</v>
      </c>
      <c r="G43" s="3" t="s">
        <v>7</v>
      </c>
      <c r="H43" s="3" t="str">
        <f>"00:34.10"</f>
        <v>00:34.10</v>
      </c>
      <c r="I43" s="3" t="str">
        <f>"3"</f>
        <v>3</v>
      </c>
      <c r="J43" s="3" t="s">
        <v>8</v>
      </c>
      <c r="K43" s="3" t="s">
        <v>9</v>
      </c>
    </row>
    <row r="44" spans="1:11" ht="15" customHeight="1" x14ac:dyDescent="0.25">
      <c r="A44" s="2" t="s">
        <v>92</v>
      </c>
      <c r="B44" s="2" t="s">
        <v>101</v>
      </c>
      <c r="C44" s="2" t="s">
        <v>102</v>
      </c>
      <c r="D44" s="2" t="s">
        <v>17</v>
      </c>
      <c r="E44" s="2" t="s">
        <v>31</v>
      </c>
      <c r="F44" s="2" t="s">
        <v>32</v>
      </c>
      <c r="G44" s="2" t="s">
        <v>7</v>
      </c>
      <c r="H44" s="2" t="str">
        <f>"00:36.43"</f>
        <v>00:36.43</v>
      </c>
      <c r="I44" s="2" t="str">
        <f>"4"</f>
        <v>4</v>
      </c>
      <c r="J44" s="2" t="s">
        <v>8</v>
      </c>
      <c r="K44" s="2" t="s">
        <v>14</v>
      </c>
    </row>
    <row r="45" spans="1:11" hidden="1" x14ac:dyDescent="0.25">
      <c r="A45" s="1" t="s">
        <v>92</v>
      </c>
      <c r="B45" s="1" t="s">
        <v>51</v>
      </c>
      <c r="C45" s="1" t="s">
        <v>52</v>
      </c>
      <c r="D45" s="1" t="s">
        <v>4</v>
      </c>
      <c r="E45" s="1" t="s">
        <v>5</v>
      </c>
      <c r="F45" s="1" t="s">
        <v>6</v>
      </c>
      <c r="G45" s="1" t="s">
        <v>7</v>
      </c>
      <c r="H45" s="1" t="str">
        <f>"00:30.85"</f>
        <v>00:30.85</v>
      </c>
      <c r="I45" s="1" t="str">
        <f>"10"</f>
        <v>10</v>
      </c>
      <c r="J45" s="1" t="s">
        <v>8</v>
      </c>
      <c r="K45" s="1" t="s">
        <v>14</v>
      </c>
    </row>
    <row r="46" spans="1:11" ht="15" customHeight="1" x14ac:dyDescent="0.25">
      <c r="A46" s="2" t="s">
        <v>92</v>
      </c>
      <c r="B46" s="2" t="s">
        <v>103</v>
      </c>
      <c r="C46" s="2" t="s">
        <v>60</v>
      </c>
      <c r="D46" s="2" t="s">
        <v>17</v>
      </c>
      <c r="E46" s="2" t="s">
        <v>41</v>
      </c>
      <c r="F46" s="2" t="s">
        <v>42</v>
      </c>
      <c r="G46" s="2" t="s">
        <v>7</v>
      </c>
      <c r="H46" s="2" t="str">
        <f>"00:37.73"</f>
        <v>00:37.73</v>
      </c>
      <c r="I46" s="2" t="str">
        <f>"5"</f>
        <v>5</v>
      </c>
      <c r="J46" s="2" t="s">
        <v>8</v>
      </c>
      <c r="K46" s="2" t="s">
        <v>14</v>
      </c>
    </row>
    <row r="47" spans="1:11" hidden="1" x14ac:dyDescent="0.25">
      <c r="A47" s="1" t="s">
        <v>92</v>
      </c>
      <c r="B47" s="1" t="s">
        <v>106</v>
      </c>
      <c r="C47" s="1" t="s">
        <v>76</v>
      </c>
      <c r="D47" s="1" t="s">
        <v>4</v>
      </c>
      <c r="E47" s="1" t="s">
        <v>31</v>
      </c>
      <c r="F47" s="1" t="s">
        <v>32</v>
      </c>
      <c r="G47" s="1" t="s">
        <v>7</v>
      </c>
      <c r="H47" s="1" t="str">
        <f>"00:26.59"</f>
        <v>00:26.59</v>
      </c>
      <c r="I47" s="1" t="str">
        <f>"2"</f>
        <v>2</v>
      </c>
      <c r="J47" s="1" t="s">
        <v>8</v>
      </c>
      <c r="K47" s="1" t="s">
        <v>9</v>
      </c>
    </row>
    <row r="48" spans="1:11" ht="15" customHeight="1" x14ac:dyDescent="0.25">
      <c r="A48" s="2" t="s">
        <v>92</v>
      </c>
      <c r="B48" s="2" t="s">
        <v>122</v>
      </c>
      <c r="C48" s="2" t="s">
        <v>123</v>
      </c>
      <c r="D48" s="2" t="s">
        <v>17</v>
      </c>
      <c r="E48" s="2" t="s">
        <v>31</v>
      </c>
      <c r="F48" s="2" t="s">
        <v>32</v>
      </c>
      <c r="G48" s="2" t="s">
        <v>7</v>
      </c>
      <c r="H48" s="2" t="str">
        <f>"00:39.10"</f>
        <v>00:39.10</v>
      </c>
      <c r="I48" s="2" t="str">
        <f>"6"</f>
        <v>6</v>
      </c>
      <c r="J48" s="2" t="s">
        <v>22</v>
      </c>
      <c r="K48" s="2" t="s">
        <v>14</v>
      </c>
    </row>
    <row r="49" spans="1:11" hidden="1" x14ac:dyDescent="0.25">
      <c r="A49" s="1" t="s">
        <v>92</v>
      </c>
      <c r="B49" s="1" t="s">
        <v>109</v>
      </c>
      <c r="C49" s="1" t="s">
        <v>110</v>
      </c>
      <c r="D49" s="1" t="s">
        <v>4</v>
      </c>
      <c r="E49" s="1" t="s">
        <v>31</v>
      </c>
      <c r="F49" s="1" t="s">
        <v>32</v>
      </c>
      <c r="G49" s="1" t="s">
        <v>7</v>
      </c>
      <c r="H49" s="1" t="str">
        <f>""</f>
        <v/>
      </c>
      <c r="I49" s="1" t="str">
        <f>""</f>
        <v/>
      </c>
      <c r="J49" s="1" t="s">
        <v>13</v>
      </c>
      <c r="K49" s="1" t="s">
        <v>14</v>
      </c>
    </row>
    <row r="50" spans="1:11" hidden="1" x14ac:dyDescent="0.25">
      <c r="A50" s="1" t="s">
        <v>92</v>
      </c>
      <c r="B50" s="1" t="s">
        <v>104</v>
      </c>
      <c r="C50" s="1" t="s">
        <v>111</v>
      </c>
      <c r="D50" s="1" t="s">
        <v>4</v>
      </c>
      <c r="E50" s="1" t="s">
        <v>31</v>
      </c>
      <c r="F50" s="1" t="s">
        <v>32</v>
      </c>
      <c r="G50" s="1" t="s">
        <v>7</v>
      </c>
      <c r="H50" s="1" t="str">
        <f>"00:25.73"</f>
        <v>00:25.73</v>
      </c>
      <c r="I50" s="1" t="str">
        <f>"1"</f>
        <v>1</v>
      </c>
      <c r="J50" s="1" t="s">
        <v>8</v>
      </c>
      <c r="K50" s="1" t="s">
        <v>9</v>
      </c>
    </row>
    <row r="51" spans="1:11" hidden="1" x14ac:dyDescent="0.25">
      <c r="A51" s="1" t="s">
        <v>92</v>
      </c>
      <c r="B51" s="1" t="s">
        <v>112</v>
      </c>
      <c r="C51" s="1" t="s">
        <v>52</v>
      </c>
      <c r="D51" s="1" t="s">
        <v>4</v>
      </c>
      <c r="E51" s="1" t="s">
        <v>113</v>
      </c>
      <c r="F51" s="1" t="s">
        <v>114</v>
      </c>
      <c r="G51" s="1" t="s">
        <v>7</v>
      </c>
      <c r="H51" s="1" t="str">
        <f>"00:29.05"</f>
        <v>00:29.05</v>
      </c>
      <c r="I51" s="1" t="str">
        <f>"8"</f>
        <v>8</v>
      </c>
      <c r="J51" s="1" t="s">
        <v>8</v>
      </c>
      <c r="K51" s="1" t="s">
        <v>9</v>
      </c>
    </row>
    <row r="52" spans="1:11" hidden="1" x14ac:dyDescent="0.25">
      <c r="A52" s="1" t="s">
        <v>92</v>
      </c>
      <c r="B52" s="1" t="s">
        <v>115</v>
      </c>
      <c r="C52" s="1" t="s">
        <v>116</v>
      </c>
      <c r="D52" s="1" t="s">
        <v>4</v>
      </c>
      <c r="E52" s="1" t="s">
        <v>117</v>
      </c>
      <c r="F52" s="1" t="s">
        <v>118</v>
      </c>
      <c r="G52" s="1" t="s">
        <v>7</v>
      </c>
      <c r="H52" s="1" t="str">
        <f>"00:33.36"</f>
        <v>00:33.36</v>
      </c>
      <c r="I52" s="1" t="str">
        <f>"11"</f>
        <v>11</v>
      </c>
      <c r="J52" s="1" t="s">
        <v>8</v>
      </c>
      <c r="K52" s="1" t="s">
        <v>14</v>
      </c>
    </row>
    <row r="53" spans="1:11" hidden="1" x14ac:dyDescent="0.25">
      <c r="A53" s="1" t="s">
        <v>92</v>
      </c>
      <c r="B53" s="1" t="s">
        <v>119</v>
      </c>
      <c r="C53" s="1" t="s">
        <v>38</v>
      </c>
      <c r="D53" s="1" t="s">
        <v>4</v>
      </c>
      <c r="E53" s="1" t="s">
        <v>113</v>
      </c>
      <c r="F53" s="1" t="s">
        <v>114</v>
      </c>
      <c r="G53" s="1" t="s">
        <v>7</v>
      </c>
      <c r="H53" s="1" t="str">
        <f>"00:27.17"</f>
        <v>00:27.17</v>
      </c>
      <c r="I53" s="1" t="str">
        <f>"5"</f>
        <v>5</v>
      </c>
      <c r="J53" s="1" t="s">
        <v>8</v>
      </c>
      <c r="K53" s="1" t="s">
        <v>9</v>
      </c>
    </row>
    <row r="54" spans="1:11" hidden="1" x14ac:dyDescent="0.25">
      <c r="A54" s="1" t="s">
        <v>92</v>
      </c>
      <c r="B54" s="1" t="s">
        <v>65</v>
      </c>
      <c r="C54" s="1" t="s">
        <v>66</v>
      </c>
      <c r="D54" s="1" t="s">
        <v>4</v>
      </c>
      <c r="E54" s="1" t="s">
        <v>5</v>
      </c>
      <c r="F54" s="1" t="s">
        <v>6</v>
      </c>
      <c r="G54" s="1" t="s">
        <v>7</v>
      </c>
      <c r="H54" s="1" t="str">
        <f>"00:28.43"</f>
        <v>00:28.43</v>
      </c>
      <c r="I54" s="1" t="str">
        <f>"7"</f>
        <v>7</v>
      </c>
      <c r="J54" s="1" t="s">
        <v>8</v>
      </c>
      <c r="K54" s="1" t="s">
        <v>9</v>
      </c>
    </row>
    <row r="55" spans="1:11" hidden="1" x14ac:dyDescent="0.25">
      <c r="A55" s="1" t="s">
        <v>92</v>
      </c>
      <c r="B55" s="1" t="s">
        <v>23</v>
      </c>
      <c r="C55" s="1" t="s">
        <v>24</v>
      </c>
      <c r="D55" s="1" t="s">
        <v>4</v>
      </c>
      <c r="E55" s="1" t="s">
        <v>25</v>
      </c>
      <c r="F55" s="1" t="s">
        <v>26</v>
      </c>
      <c r="G55" s="1" t="s">
        <v>7</v>
      </c>
      <c r="H55" s="1" t="str">
        <f>"00:29.48"</f>
        <v>00:29.48</v>
      </c>
      <c r="I55" s="1" t="str">
        <f>"9"</f>
        <v>9</v>
      </c>
      <c r="J55" s="1" t="s">
        <v>8</v>
      </c>
      <c r="K55" s="1" t="s">
        <v>9</v>
      </c>
    </row>
    <row r="56" spans="1:11" hidden="1" x14ac:dyDescent="0.25">
      <c r="A56" s="1" t="s">
        <v>92</v>
      </c>
      <c r="B56" s="1" t="s">
        <v>120</v>
      </c>
      <c r="C56" s="1" t="s">
        <v>121</v>
      </c>
      <c r="D56" s="1" t="s">
        <v>4</v>
      </c>
      <c r="E56" s="1" t="s">
        <v>5</v>
      </c>
      <c r="F56" s="1" t="s">
        <v>6</v>
      </c>
      <c r="G56" s="1" t="s">
        <v>7</v>
      </c>
      <c r="H56" s="1" t="str">
        <f>"00:27.12"</f>
        <v>00:27.12</v>
      </c>
      <c r="I56" s="1" t="str">
        <f>"3"</f>
        <v>3</v>
      </c>
      <c r="J56" s="1" t="s">
        <v>8</v>
      </c>
      <c r="K56" s="1" t="s">
        <v>9</v>
      </c>
    </row>
    <row r="57" spans="1:11" ht="15" customHeight="1" x14ac:dyDescent="0.25">
      <c r="A57" s="2" t="s">
        <v>92</v>
      </c>
      <c r="B57" s="2" t="s">
        <v>107</v>
      </c>
      <c r="C57" s="2" t="s">
        <v>108</v>
      </c>
      <c r="D57" s="2" t="s">
        <v>17</v>
      </c>
      <c r="E57" s="2" t="s">
        <v>31</v>
      </c>
      <c r="F57" s="2" t="s">
        <v>32</v>
      </c>
      <c r="G57" s="2" t="s">
        <v>7</v>
      </c>
      <c r="H57" s="2" t="str">
        <f>"00:42.29"</f>
        <v>00:42.29</v>
      </c>
      <c r="I57" s="2" t="str">
        <f>"7"</f>
        <v>7</v>
      </c>
      <c r="J57" s="2" t="s">
        <v>8</v>
      </c>
      <c r="K57" s="2" t="s">
        <v>14</v>
      </c>
    </row>
    <row r="58" spans="1:11" ht="15" customHeight="1" x14ac:dyDescent="0.25">
      <c r="A58" s="2" t="s">
        <v>92</v>
      </c>
      <c r="B58" s="2" t="s">
        <v>49</v>
      </c>
      <c r="C58" s="2" t="s">
        <v>50</v>
      </c>
      <c r="D58" s="2" t="s">
        <v>17</v>
      </c>
      <c r="E58" s="2" t="s">
        <v>41</v>
      </c>
      <c r="F58" s="2" t="s">
        <v>42</v>
      </c>
      <c r="G58" s="2" t="s">
        <v>7</v>
      </c>
      <c r="H58" s="2" t="str">
        <f>""</f>
        <v/>
      </c>
      <c r="I58" s="2" t="str">
        <f>""</f>
        <v/>
      </c>
      <c r="J58" s="2" t="s">
        <v>22</v>
      </c>
      <c r="K58" s="2" t="s">
        <v>14</v>
      </c>
    </row>
    <row r="60" spans="1:11" x14ac:dyDescent="0.25">
      <c r="A60" t="s">
        <v>125</v>
      </c>
    </row>
    <row r="62" spans="1:11" x14ac:dyDescent="0.25">
      <c r="A62" t="s">
        <v>81</v>
      </c>
      <c r="B62" t="s">
        <v>82</v>
      </c>
      <c r="C62" t="s">
        <v>83</v>
      </c>
      <c r="D62" t="s">
        <v>84</v>
      </c>
      <c r="E62" t="s">
        <v>85</v>
      </c>
      <c r="F62" t="s">
        <v>86</v>
      </c>
      <c r="G62" t="s">
        <v>87</v>
      </c>
      <c r="H62" t="s">
        <v>88</v>
      </c>
      <c r="I62" t="s">
        <v>89</v>
      </c>
      <c r="J62" t="s">
        <v>90</v>
      </c>
      <c r="K62" t="s">
        <v>91</v>
      </c>
    </row>
    <row r="63" spans="1:11" hidden="1" x14ac:dyDescent="0.25">
      <c r="A63" s="1" t="s">
        <v>126</v>
      </c>
      <c r="B63" s="1" t="s">
        <v>12</v>
      </c>
      <c r="C63" s="1" t="s">
        <v>3</v>
      </c>
      <c r="D63" s="1" t="s">
        <v>4</v>
      </c>
      <c r="E63" s="1" t="s">
        <v>5</v>
      </c>
      <c r="F63" s="1" t="s">
        <v>6</v>
      </c>
      <c r="G63" s="1" t="s">
        <v>7</v>
      </c>
      <c r="H63" s="1" t="str">
        <f>"01:14.02"</f>
        <v>01:14.02</v>
      </c>
      <c r="I63" s="1" t="str">
        <f>"7"</f>
        <v>7</v>
      </c>
      <c r="J63" s="1" t="s">
        <v>8</v>
      </c>
      <c r="K63" s="1" t="s">
        <v>14</v>
      </c>
    </row>
    <row r="64" spans="1:11" x14ac:dyDescent="0.25">
      <c r="A64" s="3" t="s">
        <v>126</v>
      </c>
      <c r="B64" s="3" t="s">
        <v>147</v>
      </c>
      <c r="C64" s="3" t="s">
        <v>148</v>
      </c>
      <c r="D64" s="3" t="s">
        <v>17</v>
      </c>
      <c r="E64" s="3" t="s">
        <v>113</v>
      </c>
      <c r="F64" s="3" t="s">
        <v>114</v>
      </c>
      <c r="G64" s="3" t="s">
        <v>7</v>
      </c>
      <c r="H64" s="3" t="str">
        <f>"01:12.99"</f>
        <v>01:12.99</v>
      </c>
      <c r="I64" s="3" t="str">
        <f>"1"</f>
        <v>1</v>
      </c>
      <c r="J64" s="3" t="s">
        <v>8</v>
      </c>
      <c r="K64" s="3" t="s">
        <v>9</v>
      </c>
    </row>
    <row r="65" spans="1:11" hidden="1" x14ac:dyDescent="0.25">
      <c r="A65" s="1" t="s">
        <v>126</v>
      </c>
      <c r="B65" s="1" t="s">
        <v>129</v>
      </c>
      <c r="C65" s="1" t="s">
        <v>130</v>
      </c>
      <c r="D65" s="1" t="s">
        <v>4</v>
      </c>
      <c r="E65" s="1" t="s">
        <v>5</v>
      </c>
      <c r="F65" s="1" t="s">
        <v>6</v>
      </c>
      <c r="G65" s="1" t="s">
        <v>7</v>
      </c>
      <c r="H65" s="1" t="str">
        <f>"01:10.56"</f>
        <v>01:10.56</v>
      </c>
      <c r="I65" s="1" t="str">
        <f>"6"</f>
        <v>6</v>
      </c>
      <c r="J65" s="1" t="s">
        <v>8</v>
      </c>
      <c r="K65" s="1" t="s">
        <v>9</v>
      </c>
    </row>
    <row r="66" spans="1:11" x14ac:dyDescent="0.25">
      <c r="A66" s="3" t="s">
        <v>126</v>
      </c>
      <c r="B66" s="3" t="s">
        <v>127</v>
      </c>
      <c r="C66" s="3" t="s">
        <v>128</v>
      </c>
      <c r="D66" s="3" t="s">
        <v>17</v>
      </c>
      <c r="E66" s="3" t="s">
        <v>5</v>
      </c>
      <c r="F66" s="3" t="s">
        <v>6</v>
      </c>
      <c r="G66" s="3" t="s">
        <v>7</v>
      </c>
      <c r="H66" s="3" t="str">
        <f>"01:15.05"</f>
        <v>01:15.05</v>
      </c>
      <c r="I66" s="3" t="str">
        <f>"2"</f>
        <v>2</v>
      </c>
      <c r="J66" s="3" t="s">
        <v>8</v>
      </c>
      <c r="K66" s="3" t="s">
        <v>9</v>
      </c>
    </row>
    <row r="67" spans="1:11" hidden="1" x14ac:dyDescent="0.25">
      <c r="A67" s="1" t="s">
        <v>126</v>
      </c>
      <c r="B67" s="1" t="s">
        <v>131</v>
      </c>
      <c r="C67" s="1" t="s">
        <v>111</v>
      </c>
      <c r="D67" s="1" t="s">
        <v>4</v>
      </c>
      <c r="E67" s="1" t="s">
        <v>31</v>
      </c>
      <c r="F67" s="1" t="s">
        <v>32</v>
      </c>
      <c r="G67" s="1" t="s">
        <v>7</v>
      </c>
      <c r="H67" s="1" t="str">
        <f>"01:01.93"</f>
        <v>01:01.93</v>
      </c>
      <c r="I67" s="1" t="str">
        <f>"1"</f>
        <v>1</v>
      </c>
      <c r="J67" s="1" t="s">
        <v>8</v>
      </c>
      <c r="K67" s="1" t="s">
        <v>9</v>
      </c>
    </row>
    <row r="68" spans="1:11" x14ac:dyDescent="0.25">
      <c r="A68" s="3" t="s">
        <v>126</v>
      </c>
      <c r="B68" s="3" t="s">
        <v>45</v>
      </c>
      <c r="C68" s="3" t="s">
        <v>46</v>
      </c>
      <c r="D68" s="3" t="s">
        <v>17</v>
      </c>
      <c r="E68" s="3" t="s">
        <v>41</v>
      </c>
      <c r="F68" s="3" t="s">
        <v>42</v>
      </c>
      <c r="G68" s="3" t="s">
        <v>7</v>
      </c>
      <c r="H68" s="3" t="str">
        <f>"01:20.74"</f>
        <v>01:20.74</v>
      </c>
      <c r="I68" s="3" t="str">
        <f>"3"</f>
        <v>3</v>
      </c>
      <c r="J68" s="3" t="s">
        <v>8</v>
      </c>
      <c r="K68" s="3" t="s">
        <v>9</v>
      </c>
    </row>
    <row r="69" spans="1:11" hidden="1" x14ac:dyDescent="0.25">
      <c r="A69" s="1" t="s">
        <v>126</v>
      </c>
      <c r="B69" s="1" t="s">
        <v>132</v>
      </c>
      <c r="C69" s="1" t="s">
        <v>133</v>
      </c>
      <c r="D69" s="1" t="s">
        <v>4</v>
      </c>
      <c r="E69" s="1" t="s">
        <v>31</v>
      </c>
      <c r="F69" s="1" t="s">
        <v>32</v>
      </c>
      <c r="G69" s="1" t="s">
        <v>7</v>
      </c>
      <c r="H69" s="1" t="str">
        <f>"01:29.59"</f>
        <v>01:29.59</v>
      </c>
      <c r="I69" s="1" t="str">
        <f>"9"</f>
        <v>9</v>
      </c>
      <c r="J69" s="1" t="s">
        <v>8</v>
      </c>
      <c r="K69" s="1" t="s">
        <v>14</v>
      </c>
    </row>
    <row r="70" spans="1:11" hidden="1" x14ac:dyDescent="0.25">
      <c r="A70" s="1" t="s">
        <v>126</v>
      </c>
      <c r="B70" s="1" t="s">
        <v>134</v>
      </c>
      <c r="C70" s="1" t="s">
        <v>135</v>
      </c>
      <c r="D70" s="1" t="s">
        <v>4</v>
      </c>
      <c r="E70" s="1" t="s">
        <v>136</v>
      </c>
      <c r="F70" s="1" t="s">
        <v>137</v>
      </c>
      <c r="G70" s="1" t="s">
        <v>7</v>
      </c>
      <c r="H70" s="1" t="str">
        <f>""</f>
        <v/>
      </c>
      <c r="I70" s="1" t="str">
        <f>""</f>
        <v/>
      </c>
      <c r="J70" s="1" t="s">
        <v>13</v>
      </c>
      <c r="K70" s="1" t="s">
        <v>14</v>
      </c>
    </row>
    <row r="71" spans="1:11" hidden="1" x14ac:dyDescent="0.25">
      <c r="A71" s="1" t="s">
        <v>126</v>
      </c>
      <c r="B71" s="1" t="s">
        <v>138</v>
      </c>
      <c r="C71" s="1" t="s">
        <v>139</v>
      </c>
      <c r="D71" s="1" t="s">
        <v>4</v>
      </c>
      <c r="E71" s="1" t="s">
        <v>5</v>
      </c>
      <c r="F71" s="1" t="s">
        <v>6</v>
      </c>
      <c r="G71" s="1" t="s">
        <v>7</v>
      </c>
      <c r="H71" s="1" t="str">
        <f>"01:08.00"</f>
        <v>01:08.00</v>
      </c>
      <c r="I71" s="1" t="str">
        <f>"4"</f>
        <v>4</v>
      </c>
      <c r="J71" s="1" t="s">
        <v>8</v>
      </c>
      <c r="K71" s="1" t="s">
        <v>9</v>
      </c>
    </row>
    <row r="72" spans="1:11" hidden="1" x14ac:dyDescent="0.25">
      <c r="A72" s="1" t="s">
        <v>126</v>
      </c>
      <c r="B72" s="1" t="s">
        <v>140</v>
      </c>
      <c r="C72" s="1" t="s">
        <v>141</v>
      </c>
      <c r="D72" s="1" t="s">
        <v>4</v>
      </c>
      <c r="E72" s="1" t="s">
        <v>5</v>
      </c>
      <c r="F72" s="1" t="s">
        <v>6</v>
      </c>
      <c r="G72" s="1" t="s">
        <v>7</v>
      </c>
      <c r="H72" s="1" t="str">
        <f>"01:06.77"</f>
        <v>01:06.77</v>
      </c>
      <c r="I72" s="1" t="str">
        <f>"3"</f>
        <v>3</v>
      </c>
      <c r="J72" s="1" t="s">
        <v>8</v>
      </c>
      <c r="K72" s="1" t="s">
        <v>9</v>
      </c>
    </row>
    <row r="73" spans="1:11" hidden="1" x14ac:dyDescent="0.25">
      <c r="A73" s="1" t="s">
        <v>126</v>
      </c>
      <c r="B73" s="1" t="s">
        <v>142</v>
      </c>
      <c r="C73" s="1" t="s">
        <v>143</v>
      </c>
      <c r="D73" s="1" t="s">
        <v>4</v>
      </c>
      <c r="E73" s="1" t="s">
        <v>5</v>
      </c>
      <c r="F73" s="1" t="s">
        <v>6</v>
      </c>
      <c r="G73" s="1" t="s">
        <v>7</v>
      </c>
      <c r="H73" s="1" t="str">
        <f>"01:05.12"</f>
        <v>01:05.12</v>
      </c>
      <c r="I73" s="1" t="str">
        <f>"2"</f>
        <v>2</v>
      </c>
      <c r="J73" s="1" t="s">
        <v>8</v>
      </c>
      <c r="K73" s="1" t="s">
        <v>9</v>
      </c>
    </row>
    <row r="74" spans="1:11" hidden="1" x14ac:dyDescent="0.25">
      <c r="A74" s="1" t="s">
        <v>126</v>
      </c>
      <c r="B74" s="1" t="s">
        <v>65</v>
      </c>
      <c r="C74" s="1" t="s">
        <v>66</v>
      </c>
      <c r="D74" s="1" t="s">
        <v>4</v>
      </c>
      <c r="E74" s="1" t="s">
        <v>5</v>
      </c>
      <c r="F74" s="1" t="s">
        <v>6</v>
      </c>
      <c r="G74" s="1" t="s">
        <v>7</v>
      </c>
      <c r="H74" s="1" t="str">
        <f>"01:08.35"</f>
        <v>01:08.35</v>
      </c>
      <c r="I74" s="1" t="str">
        <f>"5"</f>
        <v>5</v>
      </c>
      <c r="J74" s="1" t="s">
        <v>8</v>
      </c>
      <c r="K74" s="1" t="s">
        <v>9</v>
      </c>
    </row>
    <row r="75" spans="1:11" x14ac:dyDescent="0.25">
      <c r="A75" s="3" t="s">
        <v>126</v>
      </c>
      <c r="B75" s="3" t="s">
        <v>15</v>
      </c>
      <c r="C75" s="3" t="s">
        <v>16</v>
      </c>
      <c r="D75" s="3" t="s">
        <v>17</v>
      </c>
      <c r="E75" s="3" t="s">
        <v>18</v>
      </c>
      <c r="F75" s="3" t="s">
        <v>19</v>
      </c>
      <c r="G75" s="3" t="s">
        <v>7</v>
      </c>
      <c r="H75" s="3" t="str">
        <f>"01:21.02"</f>
        <v>01:21.02</v>
      </c>
      <c r="I75" s="3" t="str">
        <f>"4"</f>
        <v>4</v>
      </c>
      <c r="J75" s="3" t="s">
        <v>8</v>
      </c>
      <c r="K75" s="3" t="s">
        <v>9</v>
      </c>
    </row>
    <row r="76" spans="1:11" x14ac:dyDescent="0.25">
      <c r="A76" s="3" t="s">
        <v>126</v>
      </c>
      <c r="B76" s="3" t="s">
        <v>104</v>
      </c>
      <c r="C76" s="3" t="s">
        <v>105</v>
      </c>
      <c r="D76" s="3" t="s">
        <v>17</v>
      </c>
      <c r="E76" s="3" t="s">
        <v>31</v>
      </c>
      <c r="F76" s="3" t="s">
        <v>32</v>
      </c>
      <c r="G76" s="3" t="s">
        <v>7</v>
      </c>
      <c r="H76" s="3" t="str">
        <f>"01:21.81"</f>
        <v>01:21.81</v>
      </c>
      <c r="I76" s="3" t="str">
        <f>"5"</f>
        <v>5</v>
      </c>
      <c r="J76" s="3" t="s">
        <v>8</v>
      </c>
      <c r="K76" s="3" t="s">
        <v>9</v>
      </c>
    </row>
    <row r="77" spans="1:11" x14ac:dyDescent="0.25">
      <c r="A77" s="2" t="s">
        <v>126</v>
      </c>
      <c r="B77" s="2" t="s">
        <v>107</v>
      </c>
      <c r="C77" s="2" t="s">
        <v>108</v>
      </c>
      <c r="D77" s="2" t="s">
        <v>17</v>
      </c>
      <c r="E77" s="2" t="s">
        <v>31</v>
      </c>
      <c r="F77" s="2" t="s">
        <v>32</v>
      </c>
      <c r="G77" s="2" t="s">
        <v>7</v>
      </c>
      <c r="H77" s="2" t="str">
        <f>"01:34.61"</f>
        <v>01:34.61</v>
      </c>
      <c r="I77" s="2" t="str">
        <f>"6"</f>
        <v>6</v>
      </c>
      <c r="J77" s="2" t="s">
        <v>8</v>
      </c>
      <c r="K77" s="2" t="s">
        <v>14</v>
      </c>
    </row>
    <row r="78" spans="1:11" hidden="1" x14ac:dyDescent="0.25">
      <c r="A78" s="1" t="s">
        <v>126</v>
      </c>
      <c r="B78" s="1" t="s">
        <v>149</v>
      </c>
      <c r="C78" s="1" t="s">
        <v>150</v>
      </c>
      <c r="D78" s="1" t="s">
        <v>4</v>
      </c>
      <c r="E78" s="1" t="s">
        <v>136</v>
      </c>
      <c r="F78" s="1" t="s">
        <v>137</v>
      </c>
      <c r="G78" s="1" t="s">
        <v>7</v>
      </c>
      <c r="H78" s="1" t="str">
        <f>"01:18.45"</f>
        <v>01:18.45</v>
      </c>
      <c r="I78" s="1" t="str">
        <f>"8"</f>
        <v>8</v>
      </c>
      <c r="J78" s="1" t="s">
        <v>8</v>
      </c>
      <c r="K78" s="1" t="s">
        <v>14</v>
      </c>
    </row>
    <row r="79" spans="1:11" x14ac:dyDescent="0.25">
      <c r="A79" s="3" t="s">
        <v>126</v>
      </c>
      <c r="B79" s="3" t="s">
        <v>144</v>
      </c>
      <c r="C79" s="3" t="s">
        <v>145</v>
      </c>
      <c r="D79" s="3" t="s">
        <v>17</v>
      </c>
      <c r="E79" s="3" t="s">
        <v>5</v>
      </c>
      <c r="F79" s="3" t="s">
        <v>6</v>
      </c>
      <c r="G79" s="3" t="s">
        <v>7</v>
      </c>
      <c r="H79" s="3" t="str">
        <f>"01:13.20"</f>
        <v>01:13.20</v>
      </c>
      <c r="I79" s="3" t="str">
        <f>""</f>
        <v/>
      </c>
      <c r="J79" s="3" t="s">
        <v>13</v>
      </c>
      <c r="K79" s="3" t="s">
        <v>146</v>
      </c>
    </row>
    <row r="81" spans="1:11" x14ac:dyDescent="0.25">
      <c r="A81" t="s">
        <v>151</v>
      </c>
    </row>
    <row r="83" spans="1:11" x14ac:dyDescent="0.25">
      <c r="A83" t="s">
        <v>81</v>
      </c>
      <c r="B83" t="s">
        <v>82</v>
      </c>
      <c r="C83" t="s">
        <v>83</v>
      </c>
      <c r="D83" t="s">
        <v>84</v>
      </c>
      <c r="E83" t="s">
        <v>85</v>
      </c>
      <c r="F83" t="s">
        <v>86</v>
      </c>
      <c r="G83" t="s">
        <v>87</v>
      </c>
      <c r="H83" t="s">
        <v>88</v>
      </c>
      <c r="I83" t="s">
        <v>89</v>
      </c>
      <c r="J83" t="s">
        <v>90</v>
      </c>
      <c r="K83" t="s">
        <v>91</v>
      </c>
    </row>
    <row r="84" spans="1:11" hidden="1" x14ac:dyDescent="0.25">
      <c r="A84" s="1" t="s">
        <v>152</v>
      </c>
      <c r="B84" s="1" t="s">
        <v>2</v>
      </c>
      <c r="C84" s="1" t="s">
        <v>3</v>
      </c>
      <c r="D84" s="1" t="s">
        <v>4</v>
      </c>
      <c r="E84" s="1" t="s">
        <v>5</v>
      </c>
      <c r="F84" s="1" t="s">
        <v>6</v>
      </c>
      <c r="G84" s="1" t="s">
        <v>7</v>
      </c>
      <c r="H84" s="1" t="str">
        <f>"00:28.07"</f>
        <v>00:28.07</v>
      </c>
      <c r="I84" s="1" t="str">
        <f>"9"</f>
        <v>9</v>
      </c>
      <c r="J84" s="1" t="s">
        <v>8</v>
      </c>
      <c r="K84" s="1" t="s">
        <v>14</v>
      </c>
    </row>
    <row r="85" spans="1:11" hidden="1" x14ac:dyDescent="0.25">
      <c r="A85" s="1" t="s">
        <v>152</v>
      </c>
      <c r="B85" s="1" t="s">
        <v>10</v>
      </c>
      <c r="C85" s="1" t="s">
        <v>11</v>
      </c>
      <c r="D85" s="1" t="s">
        <v>4</v>
      </c>
      <c r="E85" s="1" t="s">
        <v>5</v>
      </c>
      <c r="F85" s="1" t="s">
        <v>6</v>
      </c>
      <c r="G85" s="1" t="s">
        <v>7</v>
      </c>
      <c r="H85" s="1" t="str">
        <f>"00:26.40"</f>
        <v>00:26.40</v>
      </c>
      <c r="I85" s="1" t="str">
        <f>"4"</f>
        <v>4</v>
      </c>
      <c r="J85" s="1" t="s">
        <v>8</v>
      </c>
      <c r="K85" s="1" t="s">
        <v>9</v>
      </c>
    </row>
    <row r="86" spans="1:11" hidden="1" x14ac:dyDescent="0.25">
      <c r="A86" s="1" t="s">
        <v>152</v>
      </c>
      <c r="B86" s="1" t="s">
        <v>12</v>
      </c>
      <c r="C86" s="1" t="s">
        <v>3</v>
      </c>
      <c r="D86" s="1" t="s">
        <v>4</v>
      </c>
      <c r="E86" s="1" t="s">
        <v>5</v>
      </c>
      <c r="F86" s="1" t="s">
        <v>6</v>
      </c>
      <c r="G86" s="1" t="s">
        <v>7</v>
      </c>
      <c r="H86" s="1" t="str">
        <f>""</f>
        <v/>
      </c>
      <c r="I86" s="1" t="str">
        <f>""</f>
        <v/>
      </c>
      <c r="J86" s="1" t="s">
        <v>13</v>
      </c>
      <c r="K86" s="1" t="s">
        <v>14</v>
      </c>
    </row>
    <row r="87" spans="1:11" hidden="1" x14ac:dyDescent="0.25">
      <c r="A87" s="1" t="s">
        <v>152</v>
      </c>
      <c r="B87" s="1" t="s">
        <v>153</v>
      </c>
      <c r="C87" s="1" t="s">
        <v>154</v>
      </c>
      <c r="D87" s="1" t="s">
        <v>4</v>
      </c>
      <c r="E87" s="1" t="s">
        <v>5</v>
      </c>
      <c r="F87" s="1" t="s">
        <v>6</v>
      </c>
      <c r="G87" s="1" t="s">
        <v>7</v>
      </c>
      <c r="H87" s="1" t="str">
        <f>""</f>
        <v/>
      </c>
      <c r="I87" s="1" t="str">
        <f>""</f>
        <v/>
      </c>
      <c r="J87" s="1" t="s">
        <v>13</v>
      </c>
      <c r="K87" s="1" t="s">
        <v>14</v>
      </c>
    </row>
    <row r="88" spans="1:11" hidden="1" x14ac:dyDescent="0.25">
      <c r="A88" s="1" t="s">
        <v>152</v>
      </c>
      <c r="B88" s="1" t="s">
        <v>155</v>
      </c>
      <c r="C88" s="1" t="s">
        <v>156</v>
      </c>
      <c r="D88" s="1" t="s">
        <v>4</v>
      </c>
      <c r="E88" s="1" t="s">
        <v>5</v>
      </c>
      <c r="F88" s="1" t="s">
        <v>6</v>
      </c>
      <c r="G88" s="1" t="s">
        <v>7</v>
      </c>
      <c r="H88" s="1" t="str">
        <f>"00:26.05"</f>
        <v>00:26.05</v>
      </c>
      <c r="I88" s="1" t="str">
        <f>"2"</f>
        <v>2</v>
      </c>
      <c r="J88" s="1" t="s">
        <v>8</v>
      </c>
      <c r="K88" s="1" t="s">
        <v>9</v>
      </c>
    </row>
    <row r="89" spans="1:11" hidden="1" x14ac:dyDescent="0.25">
      <c r="A89" s="1" t="s">
        <v>152</v>
      </c>
      <c r="B89" s="1" t="s">
        <v>99</v>
      </c>
      <c r="C89" s="1" t="s">
        <v>100</v>
      </c>
      <c r="D89" s="1" t="s">
        <v>4</v>
      </c>
      <c r="E89" s="1" t="s">
        <v>31</v>
      </c>
      <c r="F89" s="1" t="s">
        <v>32</v>
      </c>
      <c r="G89" s="1" t="s">
        <v>7</v>
      </c>
      <c r="H89" s="1" t="str">
        <f>"00:27.49"</f>
        <v>00:27.49</v>
      </c>
      <c r="I89" s="1" t="str">
        <f>"8"</f>
        <v>8</v>
      </c>
      <c r="J89" s="1" t="s">
        <v>8</v>
      </c>
      <c r="K89" s="1" t="s">
        <v>9</v>
      </c>
    </row>
    <row r="90" spans="1:11" ht="15" customHeight="1" x14ac:dyDescent="0.25">
      <c r="A90" s="3" t="s">
        <v>152</v>
      </c>
      <c r="B90" s="3" t="s">
        <v>20</v>
      </c>
      <c r="C90" s="3" t="s">
        <v>21</v>
      </c>
      <c r="D90" s="3" t="s">
        <v>17</v>
      </c>
      <c r="E90" s="3" t="s">
        <v>5</v>
      </c>
      <c r="F90" s="3" t="s">
        <v>6</v>
      </c>
      <c r="G90" s="3" t="s">
        <v>7</v>
      </c>
      <c r="H90" s="3" t="s">
        <v>179</v>
      </c>
      <c r="I90" s="3">
        <v>1</v>
      </c>
      <c r="J90" s="3" t="s">
        <v>22</v>
      </c>
      <c r="K90" s="3" t="s">
        <v>9</v>
      </c>
    </row>
    <row r="91" spans="1:11" hidden="1" x14ac:dyDescent="0.25">
      <c r="A91" s="1" t="s">
        <v>152</v>
      </c>
      <c r="B91" s="1" t="s">
        <v>39</v>
      </c>
      <c r="C91" s="1" t="s">
        <v>40</v>
      </c>
      <c r="D91" s="1" t="s">
        <v>4</v>
      </c>
      <c r="E91" s="1" t="s">
        <v>41</v>
      </c>
      <c r="F91" s="1" t="s">
        <v>42</v>
      </c>
      <c r="G91" s="1" t="s">
        <v>7</v>
      </c>
      <c r="H91" s="1" t="str">
        <f>"00:29.57"</f>
        <v>00:29.57</v>
      </c>
      <c r="I91" s="1" t="str">
        <f>"12"</f>
        <v>12</v>
      </c>
      <c r="J91" s="1" t="s">
        <v>8</v>
      </c>
      <c r="K91" s="1" t="s">
        <v>14</v>
      </c>
    </row>
    <row r="92" spans="1:11" hidden="1" x14ac:dyDescent="0.25">
      <c r="A92" s="1" t="s">
        <v>152</v>
      </c>
      <c r="B92" s="1" t="s">
        <v>43</v>
      </c>
      <c r="C92" s="1" t="s">
        <v>44</v>
      </c>
      <c r="D92" s="1" t="s">
        <v>4</v>
      </c>
      <c r="E92" s="1" t="s">
        <v>41</v>
      </c>
      <c r="F92" s="1" t="s">
        <v>42</v>
      </c>
      <c r="G92" s="1" t="s">
        <v>7</v>
      </c>
      <c r="H92" s="1" t="str">
        <f>"00:28.53"</f>
        <v>00:28.53</v>
      </c>
      <c r="I92" s="1" t="str">
        <f>"11"</f>
        <v>11</v>
      </c>
      <c r="J92" s="1" t="s">
        <v>8</v>
      </c>
      <c r="K92" s="1" t="s">
        <v>14</v>
      </c>
    </row>
    <row r="93" spans="1:11" ht="15" customHeight="1" x14ac:dyDescent="0.25">
      <c r="A93" s="3" t="s">
        <v>152</v>
      </c>
      <c r="B93" s="3" t="s">
        <v>79</v>
      </c>
      <c r="C93" s="3" t="s">
        <v>80</v>
      </c>
      <c r="D93" s="3" t="s">
        <v>17</v>
      </c>
      <c r="E93" s="3" t="s">
        <v>5</v>
      </c>
      <c r="F93" s="3" t="s">
        <v>6</v>
      </c>
      <c r="G93" s="3" t="s">
        <v>7</v>
      </c>
      <c r="H93" s="3" t="str">
        <f>"00:28.50"</f>
        <v>00:28.50</v>
      </c>
      <c r="I93" s="3">
        <v>2</v>
      </c>
      <c r="J93" s="3" t="s">
        <v>22</v>
      </c>
      <c r="K93" s="3" t="s">
        <v>9</v>
      </c>
    </row>
    <row r="94" spans="1:11" ht="15" customHeight="1" x14ac:dyDescent="0.25">
      <c r="A94" s="3" t="s">
        <v>152</v>
      </c>
      <c r="B94" s="3" t="s">
        <v>157</v>
      </c>
      <c r="C94" s="3" t="s">
        <v>158</v>
      </c>
      <c r="D94" s="3" t="s">
        <v>17</v>
      </c>
      <c r="E94" s="3" t="s">
        <v>31</v>
      </c>
      <c r="F94" s="3" t="s">
        <v>32</v>
      </c>
      <c r="G94" s="3" t="s">
        <v>7</v>
      </c>
      <c r="H94" s="3" t="str">
        <f>"00:29.65"</f>
        <v>00:29.65</v>
      </c>
      <c r="I94" s="3">
        <v>3</v>
      </c>
      <c r="J94" s="3" t="s">
        <v>8</v>
      </c>
      <c r="K94" s="3" t="s">
        <v>9</v>
      </c>
    </row>
    <row r="95" spans="1:11" hidden="1" x14ac:dyDescent="0.25">
      <c r="A95" s="1" t="s">
        <v>152</v>
      </c>
      <c r="B95" s="1" t="s">
        <v>106</v>
      </c>
      <c r="C95" s="1" t="s">
        <v>76</v>
      </c>
      <c r="D95" s="1" t="s">
        <v>4</v>
      </c>
      <c r="E95" s="1" t="s">
        <v>31</v>
      </c>
      <c r="F95" s="1" t="s">
        <v>32</v>
      </c>
      <c r="G95" s="1" t="s">
        <v>7</v>
      </c>
      <c r="H95" s="1" t="str">
        <f>"00:26.22"</f>
        <v>00:26.22</v>
      </c>
      <c r="I95" s="1" t="str">
        <f>"3"</f>
        <v>3</v>
      </c>
      <c r="J95" s="1" t="s">
        <v>8</v>
      </c>
      <c r="K95" s="1" t="s">
        <v>9</v>
      </c>
    </row>
    <row r="96" spans="1:11" hidden="1" x14ac:dyDescent="0.25">
      <c r="A96" s="1" t="s">
        <v>152</v>
      </c>
      <c r="B96" s="1" t="s">
        <v>53</v>
      </c>
      <c r="C96" s="1" t="s">
        <v>54</v>
      </c>
      <c r="D96" s="1" t="s">
        <v>4</v>
      </c>
      <c r="E96" s="1" t="s">
        <v>31</v>
      </c>
      <c r="F96" s="1" t="s">
        <v>32</v>
      </c>
      <c r="G96" s="1" t="s">
        <v>7</v>
      </c>
      <c r="H96" s="1" t="str">
        <f>"00:31.78"</f>
        <v>00:31.78</v>
      </c>
      <c r="I96" s="1" t="str">
        <f>"15"</f>
        <v>15</v>
      </c>
      <c r="J96" s="1" t="s">
        <v>8</v>
      </c>
      <c r="K96" s="1" t="s">
        <v>14</v>
      </c>
    </row>
    <row r="97" spans="1:11" hidden="1" x14ac:dyDescent="0.25">
      <c r="A97" s="1" t="s">
        <v>152</v>
      </c>
      <c r="B97" s="1" t="s">
        <v>109</v>
      </c>
      <c r="C97" s="1" t="s">
        <v>110</v>
      </c>
      <c r="D97" s="1" t="s">
        <v>4</v>
      </c>
      <c r="E97" s="1" t="s">
        <v>31</v>
      </c>
      <c r="F97" s="1" t="s">
        <v>32</v>
      </c>
      <c r="G97" s="1" t="s">
        <v>7</v>
      </c>
      <c r="H97" s="1" t="str">
        <f>""</f>
        <v/>
      </c>
      <c r="I97" s="1" t="str">
        <f>""</f>
        <v/>
      </c>
      <c r="J97" s="1" t="s">
        <v>13</v>
      </c>
      <c r="K97" s="1" t="s">
        <v>14</v>
      </c>
    </row>
    <row r="98" spans="1:11" ht="15" customHeight="1" x14ac:dyDescent="0.25">
      <c r="A98" s="3" t="s">
        <v>152</v>
      </c>
      <c r="B98" s="3" t="s">
        <v>33</v>
      </c>
      <c r="C98" s="3" t="s">
        <v>34</v>
      </c>
      <c r="D98" s="3" t="s">
        <v>17</v>
      </c>
      <c r="E98" s="3" t="s">
        <v>35</v>
      </c>
      <c r="F98" s="3" t="s">
        <v>36</v>
      </c>
      <c r="G98" s="3" t="s">
        <v>7</v>
      </c>
      <c r="H98" s="3" t="str">
        <f>"00:31.27"</f>
        <v>00:31.27</v>
      </c>
      <c r="I98" s="3">
        <v>4</v>
      </c>
      <c r="J98" s="3" t="s">
        <v>8</v>
      </c>
      <c r="K98" s="3" t="s">
        <v>9</v>
      </c>
    </row>
    <row r="99" spans="1:11" hidden="1" x14ac:dyDescent="0.25">
      <c r="A99" s="1" t="s">
        <v>152</v>
      </c>
      <c r="B99" s="1" t="s">
        <v>115</v>
      </c>
      <c r="C99" s="1" t="s">
        <v>116</v>
      </c>
      <c r="D99" s="1" t="s">
        <v>4</v>
      </c>
      <c r="E99" s="1" t="s">
        <v>117</v>
      </c>
      <c r="F99" s="1" t="s">
        <v>118</v>
      </c>
      <c r="G99" s="1" t="s">
        <v>7</v>
      </c>
      <c r="H99" s="1" t="str">
        <f>"00:31.33"</f>
        <v>00:31.33</v>
      </c>
      <c r="I99" s="1" t="str">
        <f>"14"</f>
        <v>14</v>
      </c>
      <c r="J99" s="1" t="s">
        <v>8</v>
      </c>
      <c r="K99" s="1" t="s">
        <v>14</v>
      </c>
    </row>
    <row r="100" spans="1:11" hidden="1" x14ac:dyDescent="0.25">
      <c r="A100" s="1" t="s">
        <v>152</v>
      </c>
      <c r="B100" s="1" t="s">
        <v>140</v>
      </c>
      <c r="C100" s="1" t="s">
        <v>141</v>
      </c>
      <c r="D100" s="1" t="s">
        <v>4</v>
      </c>
      <c r="E100" s="1" t="s">
        <v>5</v>
      </c>
      <c r="F100" s="1" t="s">
        <v>6</v>
      </c>
      <c r="G100" s="1" t="s">
        <v>7</v>
      </c>
      <c r="H100" s="1" t="str">
        <f>"00:26.95"</f>
        <v>00:26.95</v>
      </c>
      <c r="I100" s="1" t="str">
        <f>"5"</f>
        <v>5</v>
      </c>
      <c r="J100" s="1" t="s">
        <v>8</v>
      </c>
      <c r="K100" s="1" t="s">
        <v>9</v>
      </c>
    </row>
    <row r="101" spans="1:11" hidden="1" x14ac:dyDescent="0.25">
      <c r="A101" s="1" t="s">
        <v>152</v>
      </c>
      <c r="B101" s="1" t="s">
        <v>112</v>
      </c>
      <c r="C101" s="1" t="s">
        <v>52</v>
      </c>
      <c r="D101" s="1" t="s">
        <v>4</v>
      </c>
      <c r="E101" s="1" t="s">
        <v>113</v>
      </c>
      <c r="F101" s="1" t="s">
        <v>114</v>
      </c>
      <c r="G101" s="1" t="s">
        <v>7</v>
      </c>
      <c r="H101" s="1" t="str">
        <f>"00:27.27"</f>
        <v>00:27.27</v>
      </c>
      <c r="I101" s="1" t="str">
        <f>"6"</f>
        <v>6</v>
      </c>
      <c r="J101" s="1" t="s">
        <v>8</v>
      </c>
      <c r="K101" s="1" t="s">
        <v>9</v>
      </c>
    </row>
    <row r="102" spans="1:11" hidden="1" x14ac:dyDescent="0.25">
      <c r="A102" s="1" t="s">
        <v>152</v>
      </c>
      <c r="B102" s="1" t="s">
        <v>163</v>
      </c>
      <c r="C102" s="1" t="s">
        <v>164</v>
      </c>
      <c r="D102" s="1" t="s">
        <v>4</v>
      </c>
      <c r="E102" s="1" t="s">
        <v>5</v>
      </c>
      <c r="F102" s="1" t="s">
        <v>6</v>
      </c>
      <c r="G102" s="1" t="s">
        <v>7</v>
      </c>
      <c r="H102" s="1" t="str">
        <f>"00:36.79"</f>
        <v>00:36.79</v>
      </c>
      <c r="I102" s="1" t="str">
        <f>"16"</f>
        <v>16</v>
      </c>
      <c r="J102" s="1" t="s">
        <v>8</v>
      </c>
      <c r="K102" s="1" t="s">
        <v>14</v>
      </c>
    </row>
    <row r="103" spans="1:11" hidden="1" x14ac:dyDescent="0.25">
      <c r="A103" s="1" t="s">
        <v>152</v>
      </c>
      <c r="B103" s="1" t="s">
        <v>67</v>
      </c>
      <c r="C103" s="1" t="s">
        <v>68</v>
      </c>
      <c r="D103" s="1" t="s">
        <v>4</v>
      </c>
      <c r="E103" s="1" t="s">
        <v>5</v>
      </c>
      <c r="F103" s="1" t="s">
        <v>6</v>
      </c>
      <c r="G103" s="1" t="s">
        <v>7</v>
      </c>
      <c r="H103" s="1" t="str">
        <f>"00:27.41"</f>
        <v>00:27.41</v>
      </c>
      <c r="I103" s="1" t="str">
        <f>"7"</f>
        <v>7</v>
      </c>
      <c r="J103" s="1" t="s">
        <v>8</v>
      </c>
      <c r="K103" s="1" t="s">
        <v>9</v>
      </c>
    </row>
    <row r="104" spans="1:11" hidden="1" x14ac:dyDescent="0.25">
      <c r="A104" s="1" t="s">
        <v>152</v>
      </c>
      <c r="B104" s="1" t="s">
        <v>71</v>
      </c>
      <c r="C104" s="1" t="s">
        <v>72</v>
      </c>
      <c r="D104" s="1" t="s">
        <v>4</v>
      </c>
      <c r="E104" s="1" t="s">
        <v>5</v>
      </c>
      <c r="F104" s="1" t="s">
        <v>6</v>
      </c>
      <c r="G104" s="1" t="s">
        <v>7</v>
      </c>
      <c r="H104" s="1" t="str">
        <f>""</f>
        <v/>
      </c>
      <c r="I104" s="1" t="str">
        <f>""</f>
        <v/>
      </c>
      <c r="J104" s="1" t="s">
        <v>13</v>
      </c>
      <c r="K104" s="1" t="s">
        <v>14</v>
      </c>
    </row>
    <row r="105" spans="1:11" ht="15" customHeight="1" x14ac:dyDescent="0.25">
      <c r="A105" s="3" t="s">
        <v>152</v>
      </c>
      <c r="B105" s="3" t="s">
        <v>97</v>
      </c>
      <c r="C105" s="3" t="s">
        <v>98</v>
      </c>
      <c r="D105" s="3" t="s">
        <v>17</v>
      </c>
      <c r="E105" s="3" t="s">
        <v>5</v>
      </c>
      <c r="F105" s="3" t="s">
        <v>6</v>
      </c>
      <c r="G105" s="3" t="s">
        <v>7</v>
      </c>
      <c r="H105" s="3" t="str">
        <f>"00:31.42"</f>
        <v>00:31.42</v>
      </c>
      <c r="I105" s="3">
        <v>5</v>
      </c>
      <c r="J105" s="3" t="s">
        <v>8</v>
      </c>
      <c r="K105" s="3" t="s">
        <v>9</v>
      </c>
    </row>
    <row r="106" spans="1:11" hidden="1" x14ac:dyDescent="0.25">
      <c r="A106" s="1" t="s">
        <v>152</v>
      </c>
      <c r="B106" s="1" t="s">
        <v>120</v>
      </c>
      <c r="C106" s="1" t="s">
        <v>121</v>
      </c>
      <c r="D106" s="1" t="s">
        <v>4</v>
      </c>
      <c r="E106" s="1" t="s">
        <v>5</v>
      </c>
      <c r="F106" s="1" t="s">
        <v>6</v>
      </c>
      <c r="G106" s="1" t="s">
        <v>7</v>
      </c>
      <c r="H106" s="1" t="str">
        <f>"00:30.13"</f>
        <v>00:30.13</v>
      </c>
      <c r="I106" s="1" t="str">
        <f>"13"</f>
        <v>13</v>
      </c>
      <c r="J106" s="1" t="s">
        <v>8</v>
      </c>
      <c r="K106" s="1" t="s">
        <v>14</v>
      </c>
    </row>
    <row r="107" spans="1:11" hidden="1" x14ac:dyDescent="0.25">
      <c r="A107" s="1" t="s">
        <v>152</v>
      </c>
      <c r="B107" s="1" t="s">
        <v>165</v>
      </c>
      <c r="C107" s="1" t="s">
        <v>166</v>
      </c>
      <c r="D107" s="1" t="s">
        <v>4</v>
      </c>
      <c r="E107" s="1" t="s">
        <v>113</v>
      </c>
      <c r="F107" s="1" t="s">
        <v>114</v>
      </c>
      <c r="G107" s="1" t="s">
        <v>7</v>
      </c>
      <c r="H107" s="1" t="str">
        <f>"00:28.27"</f>
        <v>00:28.27</v>
      </c>
      <c r="I107" s="1" t="str">
        <f>"10"</f>
        <v>10</v>
      </c>
      <c r="J107" s="1" t="s">
        <v>8</v>
      </c>
      <c r="K107" s="1" t="s">
        <v>14</v>
      </c>
    </row>
    <row r="108" spans="1:11" hidden="1" x14ac:dyDescent="0.25">
      <c r="A108" s="1" t="s">
        <v>152</v>
      </c>
      <c r="B108" s="1" t="s">
        <v>75</v>
      </c>
      <c r="C108" s="1" t="s">
        <v>76</v>
      </c>
      <c r="D108" s="1" t="s">
        <v>4</v>
      </c>
      <c r="E108" s="1" t="s">
        <v>5</v>
      </c>
      <c r="F108" s="1" t="s">
        <v>6</v>
      </c>
      <c r="G108" s="1" t="s">
        <v>7</v>
      </c>
      <c r="H108" s="1" t="str">
        <f>"00:25.31"</f>
        <v>00:25.31</v>
      </c>
      <c r="I108" s="1" t="str">
        <f>"1"</f>
        <v>1</v>
      </c>
      <c r="J108" s="1" t="s">
        <v>8</v>
      </c>
      <c r="K108" s="1" t="s">
        <v>9</v>
      </c>
    </row>
    <row r="109" spans="1:11" ht="15" customHeight="1" x14ac:dyDescent="0.25">
      <c r="A109" s="3" t="s">
        <v>152</v>
      </c>
      <c r="B109" s="3" t="s">
        <v>47</v>
      </c>
      <c r="C109" s="3" t="s">
        <v>48</v>
      </c>
      <c r="D109" s="3" t="s">
        <v>17</v>
      </c>
      <c r="E109" s="3" t="s">
        <v>41</v>
      </c>
      <c r="F109" s="3" t="s">
        <v>42</v>
      </c>
      <c r="G109" s="3" t="s">
        <v>7</v>
      </c>
      <c r="H109" s="3" t="str">
        <f>"00:32.50"</f>
        <v>00:32.50</v>
      </c>
      <c r="I109" s="3">
        <v>6</v>
      </c>
      <c r="J109" s="3" t="s">
        <v>8</v>
      </c>
      <c r="K109" s="3" t="s">
        <v>9</v>
      </c>
    </row>
    <row r="110" spans="1:11" ht="15" customHeight="1" x14ac:dyDescent="0.25">
      <c r="A110" s="2" t="s">
        <v>152</v>
      </c>
      <c r="B110" s="2" t="s">
        <v>159</v>
      </c>
      <c r="C110" s="2" t="s">
        <v>160</v>
      </c>
      <c r="D110" s="2" t="s">
        <v>17</v>
      </c>
      <c r="E110" s="2" t="s">
        <v>41</v>
      </c>
      <c r="F110" s="2" t="s">
        <v>42</v>
      </c>
      <c r="G110" s="2" t="s">
        <v>7</v>
      </c>
      <c r="H110" s="2" t="str">
        <f>"00:34.11"</f>
        <v>00:34.11</v>
      </c>
      <c r="I110" s="2">
        <v>7</v>
      </c>
      <c r="J110" s="2" t="s">
        <v>8</v>
      </c>
      <c r="K110" s="2" t="s">
        <v>14</v>
      </c>
    </row>
    <row r="111" spans="1:11" ht="15" customHeight="1" x14ac:dyDescent="0.25">
      <c r="A111" s="2" t="s">
        <v>152</v>
      </c>
      <c r="B111" s="2" t="s">
        <v>161</v>
      </c>
      <c r="C111" s="2" t="s">
        <v>162</v>
      </c>
      <c r="D111" s="2" t="s">
        <v>17</v>
      </c>
      <c r="E111" s="2" t="s">
        <v>31</v>
      </c>
      <c r="F111" s="2" t="s">
        <v>32</v>
      </c>
      <c r="G111" s="2" t="s">
        <v>7</v>
      </c>
      <c r="H111" s="2" t="str">
        <f>"00:41.05"</f>
        <v>00:41.05</v>
      </c>
      <c r="I111" s="2">
        <v>8</v>
      </c>
      <c r="J111" s="2" t="s">
        <v>8</v>
      </c>
      <c r="K111" s="2" t="s">
        <v>14</v>
      </c>
    </row>
    <row r="112" spans="1:11" ht="15" customHeight="1" x14ac:dyDescent="0.25">
      <c r="A112" s="3" t="s">
        <v>152</v>
      </c>
      <c r="B112" s="3" t="s">
        <v>144</v>
      </c>
      <c r="C112" s="3" t="s">
        <v>145</v>
      </c>
      <c r="D112" s="3" t="s">
        <v>17</v>
      </c>
      <c r="E112" s="3" t="s">
        <v>5</v>
      </c>
      <c r="F112" s="3" t="s">
        <v>6</v>
      </c>
      <c r="G112" s="3" t="s">
        <v>7</v>
      </c>
      <c r="H112" s="3" t="str">
        <f>"00:28.20"</f>
        <v>00:28.20</v>
      </c>
      <c r="I112" s="3" t="str">
        <f>""</f>
        <v/>
      </c>
      <c r="J112" s="3" t="s">
        <v>13</v>
      </c>
      <c r="K112" s="3" t="s">
        <v>146</v>
      </c>
    </row>
    <row r="114" spans="1:11" x14ac:dyDescent="0.25">
      <c r="A114" t="s">
        <v>167</v>
      </c>
    </row>
    <row r="116" spans="1:11" x14ac:dyDescent="0.25">
      <c r="A116" t="s">
        <v>81</v>
      </c>
      <c r="B116" t="s">
        <v>82</v>
      </c>
      <c r="C116" t="s">
        <v>83</v>
      </c>
      <c r="D116" t="s">
        <v>84</v>
      </c>
      <c r="E116" t="s">
        <v>85</v>
      </c>
      <c r="F116" t="s">
        <v>86</v>
      </c>
      <c r="G116" t="s">
        <v>87</v>
      </c>
      <c r="H116" t="s">
        <v>88</v>
      </c>
      <c r="I116" t="s">
        <v>89</v>
      </c>
      <c r="J116" t="s">
        <v>90</v>
      </c>
      <c r="K116" t="s">
        <v>91</v>
      </c>
    </row>
    <row r="117" spans="1:11" hidden="1" x14ac:dyDescent="0.25">
      <c r="A117" s="1" t="s">
        <v>168</v>
      </c>
      <c r="B117" s="1" t="s">
        <v>93</v>
      </c>
      <c r="C117" s="1" t="s">
        <v>94</v>
      </c>
      <c r="D117" s="1" t="s">
        <v>4</v>
      </c>
      <c r="E117" s="1" t="s">
        <v>5</v>
      </c>
      <c r="F117" s="1" t="s">
        <v>6</v>
      </c>
      <c r="G117" s="1" t="s">
        <v>7</v>
      </c>
      <c r="H117" s="1" t="str">
        <f>"01:03.80"</f>
        <v>01:03.80</v>
      </c>
      <c r="I117" s="1" t="str">
        <f>"13"</f>
        <v>13</v>
      </c>
      <c r="J117" s="1" t="s">
        <v>8</v>
      </c>
      <c r="K117" s="1" t="s">
        <v>14</v>
      </c>
    </row>
    <row r="118" spans="1:11" hidden="1" x14ac:dyDescent="0.25">
      <c r="A118" s="1" t="s">
        <v>168</v>
      </c>
      <c r="B118" s="1" t="s">
        <v>12</v>
      </c>
      <c r="C118" s="1" t="s">
        <v>3</v>
      </c>
      <c r="D118" s="1" t="s">
        <v>4</v>
      </c>
      <c r="E118" s="1" t="s">
        <v>5</v>
      </c>
      <c r="F118" s="1" t="s">
        <v>6</v>
      </c>
      <c r="G118" s="1" t="s">
        <v>7</v>
      </c>
      <c r="H118" s="1" t="str">
        <f>"01:04.61"</f>
        <v>01:04.61</v>
      </c>
      <c r="I118" s="1" t="str">
        <f>"15"</f>
        <v>15</v>
      </c>
      <c r="J118" s="1" t="s">
        <v>8</v>
      </c>
      <c r="K118" s="1" t="s">
        <v>14</v>
      </c>
    </row>
    <row r="119" spans="1:11" x14ac:dyDescent="0.25">
      <c r="A119" s="3" t="s">
        <v>168</v>
      </c>
      <c r="B119" s="3" t="s">
        <v>157</v>
      </c>
      <c r="C119" s="3" t="s">
        <v>158</v>
      </c>
      <c r="D119" s="3" t="s">
        <v>17</v>
      </c>
      <c r="E119" s="3" t="s">
        <v>31</v>
      </c>
      <c r="F119" s="3" t="s">
        <v>32</v>
      </c>
      <c r="G119" s="3" t="s">
        <v>7</v>
      </c>
      <c r="H119" s="3" t="str">
        <f>"01:06.90"</f>
        <v>01:06.90</v>
      </c>
      <c r="I119" s="3" t="str">
        <f>"1"</f>
        <v>1</v>
      </c>
      <c r="J119" s="3" t="s">
        <v>8</v>
      </c>
      <c r="K119" s="3" t="s">
        <v>9</v>
      </c>
    </row>
    <row r="120" spans="1:11" hidden="1" x14ac:dyDescent="0.25">
      <c r="A120" s="1" t="s">
        <v>168</v>
      </c>
      <c r="B120" s="1" t="s">
        <v>153</v>
      </c>
      <c r="C120" s="1" t="s">
        <v>154</v>
      </c>
      <c r="D120" s="1" t="s">
        <v>4</v>
      </c>
      <c r="E120" s="1" t="s">
        <v>5</v>
      </c>
      <c r="F120" s="1" t="s">
        <v>6</v>
      </c>
      <c r="G120" s="1" t="s">
        <v>7</v>
      </c>
      <c r="H120" s="1" t="str">
        <f>""</f>
        <v/>
      </c>
      <c r="I120" s="1" t="str">
        <f>""</f>
        <v/>
      </c>
      <c r="J120" s="1" t="s">
        <v>13</v>
      </c>
      <c r="K120" s="1" t="s">
        <v>14</v>
      </c>
    </row>
    <row r="121" spans="1:11" hidden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3" t="s">
        <v>168</v>
      </c>
      <c r="B122" s="3" t="s">
        <v>127</v>
      </c>
      <c r="C122" s="3" t="s">
        <v>128</v>
      </c>
      <c r="D122" s="3" t="s">
        <v>17</v>
      </c>
      <c r="E122" s="3" t="s">
        <v>5</v>
      </c>
      <c r="F122" s="3" t="s">
        <v>6</v>
      </c>
      <c r="G122" s="3" t="s">
        <v>7</v>
      </c>
      <c r="H122" s="3" t="str">
        <f>"01:10.57"</f>
        <v>01:10.57</v>
      </c>
      <c r="I122" s="3" t="str">
        <f>"2"</f>
        <v>2</v>
      </c>
      <c r="J122" s="3" t="s">
        <v>8</v>
      </c>
      <c r="K122" s="3" t="s">
        <v>9</v>
      </c>
    </row>
    <row r="123" spans="1:11" hidden="1" x14ac:dyDescent="0.25">
      <c r="A123" s="1" t="s">
        <v>168</v>
      </c>
      <c r="B123" s="1" t="s">
        <v>27</v>
      </c>
      <c r="C123" s="1" t="s">
        <v>28</v>
      </c>
      <c r="D123" s="1" t="s">
        <v>4</v>
      </c>
      <c r="E123" s="1" t="s">
        <v>5</v>
      </c>
      <c r="F123" s="1" t="s">
        <v>6</v>
      </c>
      <c r="G123" s="1" t="s">
        <v>7</v>
      </c>
      <c r="H123" s="1" t="str">
        <f>""</f>
        <v/>
      </c>
      <c r="I123" s="1" t="str">
        <f>""</f>
        <v/>
      </c>
      <c r="J123" s="1" t="s">
        <v>13</v>
      </c>
      <c r="K123" s="1" t="s">
        <v>14</v>
      </c>
    </row>
    <row r="124" spans="1:11" hidden="1" x14ac:dyDescent="0.25">
      <c r="A124" s="1" t="s">
        <v>168</v>
      </c>
      <c r="B124" s="1" t="s">
        <v>129</v>
      </c>
      <c r="C124" s="1" t="s">
        <v>130</v>
      </c>
      <c r="D124" s="1" t="s">
        <v>4</v>
      </c>
      <c r="E124" s="1" t="s">
        <v>5</v>
      </c>
      <c r="F124" s="1" t="s">
        <v>6</v>
      </c>
      <c r="G124" s="1" t="s">
        <v>7</v>
      </c>
      <c r="H124" s="1" t="str">
        <f>"01:04.49"</f>
        <v>01:04.49</v>
      </c>
      <c r="I124" s="1" t="str">
        <f>"15"</f>
        <v>15</v>
      </c>
      <c r="J124" s="1" t="s">
        <v>8</v>
      </c>
      <c r="K124" s="1" t="s">
        <v>14</v>
      </c>
    </row>
    <row r="125" spans="1:11" hidden="1" x14ac:dyDescent="0.25">
      <c r="A125" s="1" t="s">
        <v>168</v>
      </c>
      <c r="B125" s="1" t="s">
        <v>29</v>
      </c>
      <c r="C125" s="1" t="s">
        <v>30</v>
      </c>
      <c r="D125" s="1" t="s">
        <v>4</v>
      </c>
      <c r="E125" s="1" t="s">
        <v>31</v>
      </c>
      <c r="F125" s="1" t="s">
        <v>32</v>
      </c>
      <c r="G125" s="1" t="s">
        <v>7</v>
      </c>
      <c r="H125" s="1" t="str">
        <f>"01:01.11"</f>
        <v>01:01.11</v>
      </c>
      <c r="I125" s="1" t="str">
        <f>"10"</f>
        <v>10</v>
      </c>
      <c r="J125" s="1" t="s">
        <v>8</v>
      </c>
      <c r="K125" s="1" t="s">
        <v>9</v>
      </c>
    </row>
    <row r="126" spans="1:11" hidden="1" x14ac:dyDescent="0.25">
      <c r="A126" s="1" t="s">
        <v>168</v>
      </c>
      <c r="B126" s="1" t="s">
        <v>99</v>
      </c>
      <c r="C126" s="1" t="s">
        <v>100</v>
      </c>
      <c r="D126" s="1" t="s">
        <v>4</v>
      </c>
      <c r="E126" s="1" t="s">
        <v>31</v>
      </c>
      <c r="F126" s="1" t="s">
        <v>32</v>
      </c>
      <c r="G126" s="1" t="s">
        <v>7</v>
      </c>
      <c r="H126" s="1" t="str">
        <f>"01:17.49"</f>
        <v>01:17.49</v>
      </c>
      <c r="I126" s="1" t="str">
        <f>"20"</f>
        <v>20</v>
      </c>
      <c r="J126" s="1" t="s">
        <v>8</v>
      </c>
      <c r="K126" s="1" t="s">
        <v>14</v>
      </c>
    </row>
    <row r="127" spans="1:11" x14ac:dyDescent="0.25">
      <c r="A127" s="3" t="s">
        <v>168</v>
      </c>
      <c r="B127" s="3" t="s">
        <v>104</v>
      </c>
      <c r="C127" s="3" t="s">
        <v>105</v>
      </c>
      <c r="D127" s="3" t="s">
        <v>17</v>
      </c>
      <c r="E127" s="3" t="s">
        <v>31</v>
      </c>
      <c r="F127" s="3" t="s">
        <v>32</v>
      </c>
      <c r="G127" s="3" t="s">
        <v>7</v>
      </c>
      <c r="H127" s="3" t="str">
        <f>"01:10.58"</f>
        <v>01:10.58</v>
      </c>
      <c r="I127" s="3" t="str">
        <f>"3"</f>
        <v>3</v>
      </c>
      <c r="J127" s="3" t="s">
        <v>8</v>
      </c>
      <c r="K127" s="3" t="s">
        <v>9</v>
      </c>
    </row>
    <row r="128" spans="1:11" x14ac:dyDescent="0.25">
      <c r="A128" s="3" t="s">
        <v>168</v>
      </c>
      <c r="B128" s="3" t="s">
        <v>15</v>
      </c>
      <c r="C128" s="3" t="s">
        <v>16</v>
      </c>
      <c r="D128" s="3" t="s">
        <v>17</v>
      </c>
      <c r="E128" s="3" t="s">
        <v>18</v>
      </c>
      <c r="F128" s="3" t="s">
        <v>19</v>
      </c>
      <c r="G128" s="3" t="s">
        <v>7</v>
      </c>
      <c r="H128" s="3" t="str">
        <f>"01:12.64"</f>
        <v>01:12.64</v>
      </c>
      <c r="I128" s="3" t="str">
        <f>"4"</f>
        <v>4</v>
      </c>
      <c r="J128" s="3" t="s">
        <v>8</v>
      </c>
      <c r="K128" s="3" t="s">
        <v>9</v>
      </c>
    </row>
    <row r="129" spans="1:11" hidden="1" x14ac:dyDescent="0.25">
      <c r="A129" s="1" t="s">
        <v>168</v>
      </c>
      <c r="B129" s="1" t="s">
        <v>39</v>
      </c>
      <c r="C129" s="1" t="s">
        <v>40</v>
      </c>
      <c r="D129" s="1" t="s">
        <v>4</v>
      </c>
      <c r="E129" s="1" t="s">
        <v>41</v>
      </c>
      <c r="F129" s="1" t="s">
        <v>42</v>
      </c>
      <c r="G129" s="1" t="s">
        <v>7</v>
      </c>
      <c r="H129" s="1" t="str">
        <f>"01:08.25"</f>
        <v>01:08.25</v>
      </c>
      <c r="I129" s="1" t="str">
        <f>"16"</f>
        <v>16</v>
      </c>
      <c r="J129" s="1" t="s">
        <v>8</v>
      </c>
      <c r="K129" s="1" t="s">
        <v>14</v>
      </c>
    </row>
    <row r="130" spans="1:11" x14ac:dyDescent="0.25">
      <c r="A130" s="3" t="s">
        <v>168</v>
      </c>
      <c r="B130" s="3" t="s">
        <v>95</v>
      </c>
      <c r="C130" s="3" t="s">
        <v>96</v>
      </c>
      <c r="D130" s="3" t="s">
        <v>17</v>
      </c>
      <c r="E130" s="3" t="s">
        <v>5</v>
      </c>
      <c r="F130" s="3" t="s">
        <v>6</v>
      </c>
      <c r="G130" s="3" t="s">
        <v>7</v>
      </c>
      <c r="H130" s="3" t="str">
        <f>"01:13.34"</f>
        <v>01:13.34</v>
      </c>
      <c r="I130" s="3" t="str">
        <f>"5"</f>
        <v>5</v>
      </c>
      <c r="J130" s="3" t="s">
        <v>8</v>
      </c>
      <c r="K130" s="3" t="s">
        <v>9</v>
      </c>
    </row>
    <row r="131" spans="1:11" x14ac:dyDescent="0.25">
      <c r="A131" s="3" t="s">
        <v>168</v>
      </c>
      <c r="B131" s="3" t="s">
        <v>97</v>
      </c>
      <c r="C131" s="3" t="s">
        <v>98</v>
      </c>
      <c r="D131" s="3" t="s">
        <v>17</v>
      </c>
      <c r="E131" s="3" t="s">
        <v>5</v>
      </c>
      <c r="F131" s="3" t="s">
        <v>6</v>
      </c>
      <c r="G131" s="3" t="s">
        <v>7</v>
      </c>
      <c r="H131" s="3" t="str">
        <f>"01:15.00"</f>
        <v>01:15.00</v>
      </c>
      <c r="I131" s="3" t="str">
        <f>"6"</f>
        <v>6</v>
      </c>
      <c r="J131" s="3" t="s">
        <v>8</v>
      </c>
      <c r="K131" s="3" t="s">
        <v>9</v>
      </c>
    </row>
    <row r="132" spans="1:11" x14ac:dyDescent="0.25">
      <c r="A132" s="2" t="s">
        <v>168</v>
      </c>
      <c r="B132" s="2" t="s">
        <v>33</v>
      </c>
      <c r="C132" s="2" t="s">
        <v>34</v>
      </c>
      <c r="D132" s="2" t="s">
        <v>17</v>
      </c>
      <c r="E132" s="2" t="s">
        <v>35</v>
      </c>
      <c r="F132" s="2" t="s">
        <v>36</v>
      </c>
      <c r="G132" s="2" t="s">
        <v>7</v>
      </c>
      <c r="H132" s="2" t="str">
        <f>"01:16.20"</f>
        <v>01:16.20</v>
      </c>
      <c r="I132" s="2" t="str">
        <f>"7"</f>
        <v>7</v>
      </c>
      <c r="J132" s="2" t="s">
        <v>8</v>
      </c>
      <c r="K132" s="2" t="s">
        <v>14</v>
      </c>
    </row>
    <row r="133" spans="1:11" hidden="1" x14ac:dyDescent="0.25">
      <c r="A133" s="1" t="s">
        <v>168</v>
      </c>
      <c r="B133" s="1" t="s">
        <v>51</v>
      </c>
      <c r="C133" s="1" t="s">
        <v>52</v>
      </c>
      <c r="D133" s="1" t="s">
        <v>4</v>
      </c>
      <c r="E133" s="1" t="s">
        <v>5</v>
      </c>
      <c r="F133" s="1" t="s">
        <v>6</v>
      </c>
      <c r="G133" s="1" t="s">
        <v>7</v>
      </c>
      <c r="H133" s="1" t="str">
        <f>"01:04.44"</f>
        <v>01:04.44</v>
      </c>
      <c r="I133" s="1" t="str">
        <f>"14"</f>
        <v>14</v>
      </c>
      <c r="J133" s="1" t="s">
        <v>8</v>
      </c>
      <c r="K133" s="1" t="s">
        <v>14</v>
      </c>
    </row>
    <row r="134" spans="1:11" hidden="1" x14ac:dyDescent="0.25">
      <c r="A134" s="1" t="s">
        <v>168</v>
      </c>
      <c r="B134" s="1" t="s">
        <v>131</v>
      </c>
      <c r="C134" s="1" t="s">
        <v>111</v>
      </c>
      <c r="D134" s="1" t="s">
        <v>4</v>
      </c>
      <c r="E134" s="1" t="s">
        <v>31</v>
      </c>
      <c r="F134" s="1" t="s">
        <v>32</v>
      </c>
      <c r="G134" s="1" t="s">
        <v>7</v>
      </c>
      <c r="H134" s="1" t="str">
        <f>"00:56.88"</f>
        <v>00:56.88</v>
      </c>
      <c r="I134" s="1" t="str">
        <f>"2"</f>
        <v>2</v>
      </c>
      <c r="J134" s="1" t="s">
        <v>8</v>
      </c>
      <c r="K134" s="1" t="s">
        <v>9</v>
      </c>
    </row>
    <row r="135" spans="1:11" x14ac:dyDescent="0.25">
      <c r="A135" s="2" t="s">
        <v>168</v>
      </c>
      <c r="B135" s="2" t="s">
        <v>159</v>
      </c>
      <c r="C135" s="2" t="s">
        <v>160</v>
      </c>
      <c r="D135" s="2" t="s">
        <v>17</v>
      </c>
      <c r="E135" s="2" t="s">
        <v>41</v>
      </c>
      <c r="F135" s="2" t="s">
        <v>42</v>
      </c>
      <c r="G135" s="2" t="s">
        <v>7</v>
      </c>
      <c r="H135" s="2" t="str">
        <f>"01:18.50"</f>
        <v>01:18.50</v>
      </c>
      <c r="I135" s="2" t="str">
        <f>"8"</f>
        <v>8</v>
      </c>
      <c r="J135" s="2" t="s">
        <v>8</v>
      </c>
      <c r="K135" s="2" t="s">
        <v>14</v>
      </c>
    </row>
    <row r="136" spans="1:11" hidden="1" x14ac:dyDescent="0.25">
      <c r="A136" s="1" t="s">
        <v>168</v>
      </c>
      <c r="B136" s="1" t="s">
        <v>106</v>
      </c>
      <c r="C136" s="1" t="s">
        <v>76</v>
      </c>
      <c r="D136" s="1" t="s">
        <v>4</v>
      </c>
      <c r="E136" s="1" t="s">
        <v>31</v>
      </c>
      <c r="F136" s="1" t="s">
        <v>32</v>
      </c>
      <c r="G136" s="1" t="s">
        <v>7</v>
      </c>
      <c r="H136" s="1" t="str">
        <f>"00:58.85"</f>
        <v>00:58.85</v>
      </c>
      <c r="I136" s="1" t="str">
        <f>"5"</f>
        <v>5</v>
      </c>
      <c r="J136" s="1" t="s">
        <v>8</v>
      </c>
      <c r="K136" s="1" t="s">
        <v>9</v>
      </c>
    </row>
    <row r="137" spans="1:11" hidden="1" x14ac:dyDescent="0.25">
      <c r="A137" s="1" t="s">
        <v>168</v>
      </c>
      <c r="B137" s="1" t="s">
        <v>57</v>
      </c>
      <c r="C137" s="1" t="s">
        <v>58</v>
      </c>
      <c r="D137" s="1" t="s">
        <v>4</v>
      </c>
      <c r="E137" s="1" t="s">
        <v>31</v>
      </c>
      <c r="F137" s="1" t="s">
        <v>32</v>
      </c>
      <c r="G137" s="1" t="s">
        <v>7</v>
      </c>
      <c r="H137" s="1" t="str">
        <f>""</f>
        <v/>
      </c>
      <c r="I137" s="1" t="str">
        <f>""</f>
        <v/>
      </c>
      <c r="J137" s="1" t="s">
        <v>13</v>
      </c>
      <c r="K137" s="1" t="s">
        <v>14</v>
      </c>
    </row>
    <row r="138" spans="1:11" hidden="1" x14ac:dyDescent="0.25">
      <c r="A138" s="1" t="s">
        <v>168</v>
      </c>
      <c r="B138" s="1" t="s">
        <v>132</v>
      </c>
      <c r="C138" s="1" t="s">
        <v>133</v>
      </c>
      <c r="D138" s="1" t="s">
        <v>4</v>
      </c>
      <c r="E138" s="1" t="s">
        <v>31</v>
      </c>
      <c r="F138" s="1" t="s">
        <v>32</v>
      </c>
      <c r="G138" s="1" t="s">
        <v>7</v>
      </c>
      <c r="H138" s="1" t="str">
        <f>"01:23.84"</f>
        <v>01:23.84</v>
      </c>
      <c r="I138" s="1" t="str">
        <f>"21"</f>
        <v>21</v>
      </c>
      <c r="J138" s="1" t="s">
        <v>8</v>
      </c>
      <c r="K138" s="1" t="s">
        <v>14</v>
      </c>
    </row>
    <row r="139" spans="1:11" hidden="1" x14ac:dyDescent="0.25">
      <c r="A139" s="1" t="s">
        <v>168</v>
      </c>
      <c r="B139" s="1" t="s">
        <v>109</v>
      </c>
      <c r="C139" s="1" t="s">
        <v>110</v>
      </c>
      <c r="D139" s="1" t="s">
        <v>4</v>
      </c>
      <c r="E139" s="1" t="s">
        <v>31</v>
      </c>
      <c r="F139" s="1" t="s">
        <v>32</v>
      </c>
      <c r="G139" s="1" t="s">
        <v>7</v>
      </c>
      <c r="H139" s="1" t="str">
        <f>""</f>
        <v/>
      </c>
      <c r="I139" s="1" t="str">
        <f>""</f>
        <v/>
      </c>
      <c r="J139" s="1" t="s">
        <v>13</v>
      </c>
      <c r="K139" s="1" t="s">
        <v>14</v>
      </c>
    </row>
    <row r="140" spans="1:11" x14ac:dyDescent="0.25">
      <c r="A140" s="2" t="s">
        <v>168</v>
      </c>
      <c r="B140" s="2" t="s">
        <v>101</v>
      </c>
      <c r="C140" s="2" t="s">
        <v>102</v>
      </c>
      <c r="D140" s="2" t="s">
        <v>17</v>
      </c>
      <c r="E140" s="2" t="s">
        <v>31</v>
      </c>
      <c r="F140" s="2" t="s">
        <v>32</v>
      </c>
      <c r="G140" s="2" t="s">
        <v>7</v>
      </c>
      <c r="H140" s="2" t="str">
        <f>"01:20.91"</f>
        <v>01:20.91</v>
      </c>
      <c r="I140" s="2" t="str">
        <f>"9"</f>
        <v>9</v>
      </c>
      <c r="J140" s="2" t="s">
        <v>8</v>
      </c>
      <c r="K140" s="2" t="s">
        <v>14</v>
      </c>
    </row>
    <row r="141" spans="1:11" hidden="1" x14ac:dyDescent="0.25">
      <c r="A141" s="1" t="s">
        <v>168</v>
      </c>
      <c r="B141" s="1" t="s">
        <v>61</v>
      </c>
      <c r="C141" s="1" t="s">
        <v>62</v>
      </c>
      <c r="D141" s="1" t="s">
        <v>4</v>
      </c>
      <c r="E141" s="1" t="s">
        <v>5</v>
      </c>
      <c r="F141" s="1" t="s">
        <v>6</v>
      </c>
      <c r="G141" s="1" t="s">
        <v>7</v>
      </c>
      <c r="H141" s="1" t="str">
        <f>"00:56.92"</f>
        <v>00:56.92</v>
      </c>
      <c r="I141" s="1" t="str">
        <f>"3"</f>
        <v>3</v>
      </c>
      <c r="J141" s="1" t="s">
        <v>8</v>
      </c>
      <c r="K141" s="1" t="s">
        <v>9</v>
      </c>
    </row>
    <row r="142" spans="1:11" hidden="1" x14ac:dyDescent="0.25">
      <c r="A142" s="1" t="s">
        <v>168</v>
      </c>
      <c r="B142" s="1" t="s">
        <v>104</v>
      </c>
      <c r="C142" s="1" t="s">
        <v>111</v>
      </c>
      <c r="D142" s="1" t="s">
        <v>4</v>
      </c>
      <c r="E142" s="1" t="s">
        <v>31</v>
      </c>
      <c r="F142" s="1" t="s">
        <v>32</v>
      </c>
      <c r="G142" s="1" t="s">
        <v>7</v>
      </c>
      <c r="H142" s="1" t="str">
        <f>"00:59.13"</f>
        <v>00:59.13</v>
      </c>
      <c r="I142" s="1" t="str">
        <f>"6"</f>
        <v>6</v>
      </c>
      <c r="J142" s="1" t="s">
        <v>8</v>
      </c>
      <c r="K142" s="1" t="s">
        <v>9</v>
      </c>
    </row>
    <row r="143" spans="1:11" hidden="1" x14ac:dyDescent="0.25">
      <c r="A143" s="1" t="s">
        <v>168</v>
      </c>
      <c r="B143" s="1" t="s">
        <v>112</v>
      </c>
      <c r="C143" s="1" t="s">
        <v>52</v>
      </c>
      <c r="D143" s="1" t="s">
        <v>4</v>
      </c>
      <c r="E143" s="1" t="s">
        <v>113</v>
      </c>
      <c r="F143" s="1" t="s">
        <v>114</v>
      </c>
      <c r="G143" s="1" t="s">
        <v>7</v>
      </c>
      <c r="H143" s="1" t="str">
        <f>"01:26.58"</f>
        <v>01:26.58</v>
      </c>
      <c r="I143" s="1" t="str">
        <f>"22"</f>
        <v>22</v>
      </c>
      <c r="J143" s="1" t="s">
        <v>8</v>
      </c>
      <c r="K143" s="1" t="s">
        <v>14</v>
      </c>
    </row>
    <row r="144" spans="1:11" hidden="1" x14ac:dyDescent="0.25">
      <c r="A144" s="1" t="s">
        <v>168</v>
      </c>
      <c r="B144" s="1" t="s">
        <v>115</v>
      </c>
      <c r="C144" s="1" t="s">
        <v>116</v>
      </c>
      <c r="D144" s="1" t="s">
        <v>4</v>
      </c>
      <c r="E144" s="1" t="s">
        <v>117</v>
      </c>
      <c r="F144" s="1" t="s">
        <v>118</v>
      </c>
      <c r="G144" s="1" t="s">
        <v>7</v>
      </c>
      <c r="H144" s="1" t="str">
        <f>"01:12.75"</f>
        <v>01:12.75</v>
      </c>
      <c r="I144" s="1" t="str">
        <f>"19"</f>
        <v>19</v>
      </c>
      <c r="J144" s="1" t="s">
        <v>8</v>
      </c>
      <c r="K144" s="1" t="s">
        <v>14</v>
      </c>
    </row>
    <row r="145" spans="1:11" hidden="1" x14ac:dyDescent="0.25">
      <c r="A145" s="1" t="s">
        <v>168</v>
      </c>
      <c r="B145" s="1" t="s">
        <v>63</v>
      </c>
      <c r="C145" s="1" t="s">
        <v>64</v>
      </c>
      <c r="D145" s="1" t="s">
        <v>4</v>
      </c>
      <c r="E145" s="1" t="s">
        <v>5</v>
      </c>
      <c r="F145" s="1" t="s">
        <v>6</v>
      </c>
      <c r="G145" s="1" t="s">
        <v>7</v>
      </c>
      <c r="H145" s="1" t="str">
        <f>"01:00.53"</f>
        <v>01:00.53</v>
      </c>
      <c r="I145" s="1" t="str">
        <f>"9"</f>
        <v>9</v>
      </c>
      <c r="J145" s="1" t="s">
        <v>8</v>
      </c>
      <c r="K145" s="1" t="s">
        <v>9</v>
      </c>
    </row>
    <row r="146" spans="1:11" hidden="1" x14ac:dyDescent="0.25">
      <c r="A146" s="1" t="s">
        <v>168</v>
      </c>
      <c r="B146" s="1" t="s">
        <v>119</v>
      </c>
      <c r="C146" s="1" t="s">
        <v>38</v>
      </c>
      <c r="D146" s="1" t="s">
        <v>4</v>
      </c>
      <c r="E146" s="1" t="s">
        <v>113</v>
      </c>
      <c r="F146" s="1" t="s">
        <v>114</v>
      </c>
      <c r="G146" s="1" t="s">
        <v>7</v>
      </c>
      <c r="H146" s="1" t="str">
        <f>"01:02.09"</f>
        <v>01:02.09</v>
      </c>
      <c r="I146" s="1" t="str">
        <f>"11"</f>
        <v>11</v>
      </c>
      <c r="J146" s="1" t="s">
        <v>8</v>
      </c>
      <c r="K146" s="1" t="s">
        <v>9</v>
      </c>
    </row>
    <row r="147" spans="1:11" hidden="1" x14ac:dyDescent="0.25">
      <c r="A147" s="1" t="s">
        <v>168</v>
      </c>
      <c r="B147" s="1" t="s">
        <v>142</v>
      </c>
      <c r="C147" s="1" t="s">
        <v>143</v>
      </c>
      <c r="D147" s="1" t="s">
        <v>4</v>
      </c>
      <c r="E147" s="1" t="s">
        <v>5</v>
      </c>
      <c r="F147" s="1" t="s">
        <v>6</v>
      </c>
      <c r="G147" s="1" t="s">
        <v>7</v>
      </c>
      <c r="H147" s="1" t="str">
        <f>"00:57.88"</f>
        <v>00:57.88</v>
      </c>
      <c r="I147" s="1" t="str">
        <f>"4"</f>
        <v>4</v>
      </c>
      <c r="J147" s="1" t="s">
        <v>8</v>
      </c>
      <c r="K147" s="1" t="s">
        <v>9</v>
      </c>
    </row>
    <row r="148" spans="1:11" hidden="1" x14ac:dyDescent="0.25">
      <c r="A148" s="1" t="s">
        <v>168</v>
      </c>
      <c r="B148" s="1" t="s">
        <v>65</v>
      </c>
      <c r="C148" s="1" t="s">
        <v>66</v>
      </c>
      <c r="D148" s="1" t="s">
        <v>4</v>
      </c>
      <c r="E148" s="1" t="s">
        <v>5</v>
      </c>
      <c r="F148" s="1" t="s">
        <v>6</v>
      </c>
      <c r="G148" s="1" t="s">
        <v>7</v>
      </c>
      <c r="H148" s="1" t="str">
        <f>"01:00.17"</f>
        <v>01:00.17</v>
      </c>
      <c r="I148" s="1" t="str">
        <f>"8"</f>
        <v>8</v>
      </c>
      <c r="J148" s="1" t="s">
        <v>8</v>
      </c>
      <c r="K148" s="1" t="s">
        <v>9</v>
      </c>
    </row>
    <row r="149" spans="1:11" hidden="1" x14ac:dyDescent="0.25">
      <c r="A149" s="1" t="s">
        <v>168</v>
      </c>
      <c r="B149" s="1" t="s">
        <v>23</v>
      </c>
      <c r="C149" s="1" t="s">
        <v>24</v>
      </c>
      <c r="D149" s="1" t="s">
        <v>4</v>
      </c>
      <c r="E149" s="1" t="s">
        <v>25</v>
      </c>
      <c r="F149" s="1" t="s">
        <v>26</v>
      </c>
      <c r="G149" s="1" t="s">
        <v>7</v>
      </c>
      <c r="H149" s="1" t="str">
        <f>"01:05.00"</f>
        <v>01:05.00</v>
      </c>
      <c r="I149" s="1" t="str">
        <f>"16"</f>
        <v>16</v>
      </c>
      <c r="J149" s="1" t="s">
        <v>8</v>
      </c>
      <c r="K149" s="1" t="s">
        <v>14</v>
      </c>
    </row>
    <row r="150" spans="1:11" hidden="1" x14ac:dyDescent="0.25">
      <c r="A150" s="1" t="s">
        <v>168</v>
      </c>
      <c r="B150" s="1" t="s">
        <v>120</v>
      </c>
      <c r="C150" s="1" t="s">
        <v>121</v>
      </c>
      <c r="D150" s="1" t="s">
        <v>4</v>
      </c>
      <c r="E150" s="1" t="s">
        <v>5</v>
      </c>
      <c r="F150" s="1" t="s">
        <v>6</v>
      </c>
      <c r="G150" s="1" t="s">
        <v>7</v>
      </c>
      <c r="H150" s="1" t="str">
        <f>"01:10.96"</f>
        <v>01:10.96</v>
      </c>
      <c r="I150" s="1" t="str">
        <f>"18"</f>
        <v>18</v>
      </c>
      <c r="J150" s="1" t="s">
        <v>8</v>
      </c>
      <c r="K150" s="1" t="s">
        <v>14</v>
      </c>
    </row>
    <row r="151" spans="1:11" hidden="1" x14ac:dyDescent="0.25">
      <c r="A151" s="1" t="s">
        <v>168</v>
      </c>
      <c r="B151" s="1" t="s">
        <v>75</v>
      </c>
      <c r="C151" s="1" t="s">
        <v>76</v>
      </c>
      <c r="D151" s="1" t="s">
        <v>4</v>
      </c>
      <c r="E151" s="1" t="s">
        <v>5</v>
      </c>
      <c r="F151" s="1" t="s">
        <v>6</v>
      </c>
      <c r="G151" s="1" t="s">
        <v>7</v>
      </c>
      <c r="H151" s="1" t="str">
        <f>"00:56.68"</f>
        <v>00:56.68</v>
      </c>
      <c r="I151" s="1" t="str">
        <f>"1"</f>
        <v>1</v>
      </c>
      <c r="J151" s="1" t="s">
        <v>8</v>
      </c>
      <c r="K151" s="1" t="s">
        <v>9</v>
      </c>
    </row>
    <row r="152" spans="1:11" hidden="1" x14ac:dyDescent="0.25">
      <c r="A152" s="1" t="s">
        <v>168</v>
      </c>
      <c r="B152" s="1" t="s">
        <v>149</v>
      </c>
      <c r="C152" s="1" t="s">
        <v>150</v>
      </c>
      <c r="D152" s="1" t="s">
        <v>4</v>
      </c>
      <c r="E152" s="1" t="s">
        <v>136</v>
      </c>
      <c r="F152" s="1" t="s">
        <v>137</v>
      </c>
      <c r="G152" s="1" t="s">
        <v>7</v>
      </c>
      <c r="H152" s="1" t="str">
        <f>"01:09.23"</f>
        <v>01:09.23</v>
      </c>
      <c r="I152" s="1" t="str">
        <f>"17"</f>
        <v>17</v>
      </c>
      <c r="J152" s="1" t="s">
        <v>8</v>
      </c>
      <c r="K152" s="1" t="s">
        <v>14</v>
      </c>
    </row>
    <row r="153" spans="1:11" hidden="1" x14ac:dyDescent="0.25">
      <c r="A153" s="1" t="s">
        <v>168</v>
      </c>
      <c r="B153" s="1" t="s">
        <v>10</v>
      </c>
      <c r="C153" s="1" t="s">
        <v>11</v>
      </c>
      <c r="D153" s="1" t="s">
        <v>4</v>
      </c>
      <c r="E153" s="1" t="s">
        <v>5</v>
      </c>
      <c r="F153" s="1" t="s">
        <v>6</v>
      </c>
      <c r="G153" s="1" t="s">
        <v>7</v>
      </c>
      <c r="H153" s="1" t="str">
        <f>"01:02.16"</f>
        <v>01:02.16</v>
      </c>
      <c r="I153" s="1" t="str">
        <f>"12"</f>
        <v>12</v>
      </c>
      <c r="J153" s="1" t="s">
        <v>8</v>
      </c>
      <c r="K153" s="1" t="s">
        <v>9</v>
      </c>
    </row>
    <row r="154" spans="1:11" x14ac:dyDescent="0.25">
      <c r="A154" s="2" t="s">
        <v>168</v>
      </c>
      <c r="B154" s="2" t="s">
        <v>103</v>
      </c>
      <c r="C154" s="2" t="s">
        <v>60</v>
      </c>
      <c r="D154" s="2" t="s">
        <v>17</v>
      </c>
      <c r="E154" s="2" t="s">
        <v>41</v>
      </c>
      <c r="F154" s="2" t="s">
        <v>42</v>
      </c>
      <c r="G154" s="2" t="s">
        <v>7</v>
      </c>
      <c r="H154" s="2" t="str">
        <f>"01:25.83"</f>
        <v>01:25.83</v>
      </c>
      <c r="I154" s="2" t="str">
        <f>"10"</f>
        <v>10</v>
      </c>
      <c r="J154" s="2" t="s">
        <v>8</v>
      </c>
      <c r="K154" s="2" t="s">
        <v>14</v>
      </c>
    </row>
    <row r="155" spans="1:11" x14ac:dyDescent="0.25">
      <c r="A155" s="2" t="s">
        <v>168</v>
      </c>
      <c r="B155" s="2" t="s">
        <v>161</v>
      </c>
      <c r="C155" s="2" t="s">
        <v>162</v>
      </c>
      <c r="D155" s="2" t="s">
        <v>17</v>
      </c>
      <c r="E155" s="2" t="s">
        <v>31</v>
      </c>
      <c r="F155" s="2" t="s">
        <v>32</v>
      </c>
      <c r="G155" s="2" t="s">
        <v>7</v>
      </c>
      <c r="H155" s="2" t="str">
        <f>"01:33.80"</f>
        <v>01:33.80</v>
      </c>
      <c r="I155" s="2" t="str">
        <f>"11"</f>
        <v>11</v>
      </c>
      <c r="J155" s="2" t="s">
        <v>8</v>
      </c>
      <c r="K155" s="2" t="s">
        <v>14</v>
      </c>
    </row>
    <row r="157" spans="1:11" x14ac:dyDescent="0.25">
      <c r="A157" t="s">
        <v>169</v>
      </c>
    </row>
    <row r="159" spans="1:11" ht="15" customHeight="1" x14ac:dyDescent="0.25">
      <c r="A159" s="3" t="s">
        <v>170</v>
      </c>
      <c r="B159" s="3" t="s">
        <v>104</v>
      </c>
      <c r="C159" s="3" t="s">
        <v>105</v>
      </c>
      <c r="D159" s="3" t="s">
        <v>17</v>
      </c>
      <c r="E159" s="3" t="s">
        <v>31</v>
      </c>
      <c r="F159" s="3" t="s">
        <v>32</v>
      </c>
      <c r="G159" s="3" t="s">
        <v>7</v>
      </c>
      <c r="H159" s="3" t="s">
        <v>171</v>
      </c>
      <c r="I159" s="3" t="s">
        <v>172</v>
      </c>
      <c r="J159" s="3" t="s">
        <v>8</v>
      </c>
      <c r="K159" s="3" t="s">
        <v>9</v>
      </c>
    </row>
    <row r="160" spans="1:11" ht="15" customHeight="1" x14ac:dyDescent="0.25">
      <c r="A160" s="3" t="s">
        <v>170</v>
      </c>
      <c r="B160" s="3" t="s">
        <v>157</v>
      </c>
      <c r="C160" s="3" t="s">
        <v>158</v>
      </c>
      <c r="D160" s="3" t="s">
        <v>17</v>
      </c>
      <c r="E160" s="3" t="s">
        <v>31</v>
      </c>
      <c r="F160" s="3" t="s">
        <v>32</v>
      </c>
      <c r="G160" s="3" t="s">
        <v>7</v>
      </c>
      <c r="H160" s="3" t="s">
        <v>171</v>
      </c>
      <c r="I160" s="3" t="s">
        <v>172</v>
      </c>
      <c r="J160" s="3" t="s">
        <v>8</v>
      </c>
      <c r="K160" s="3" t="s">
        <v>9</v>
      </c>
    </row>
    <row r="161" spans="1:11" ht="15" customHeight="1" x14ac:dyDescent="0.25">
      <c r="A161" s="3" t="s">
        <v>170</v>
      </c>
      <c r="B161" s="3" t="s">
        <v>101</v>
      </c>
      <c r="C161" s="3" t="s">
        <v>102</v>
      </c>
      <c r="D161" s="3" t="s">
        <v>17</v>
      </c>
      <c r="E161" s="3" t="s">
        <v>31</v>
      </c>
      <c r="F161" s="3" t="s">
        <v>32</v>
      </c>
      <c r="G161" s="3" t="s">
        <v>7</v>
      </c>
      <c r="H161" s="3" t="s">
        <v>171</v>
      </c>
      <c r="I161" s="3" t="s">
        <v>172</v>
      </c>
      <c r="J161" s="3" t="s">
        <v>8</v>
      </c>
      <c r="K161" s="3" t="s">
        <v>9</v>
      </c>
    </row>
    <row r="162" spans="1:11" ht="15" customHeight="1" x14ac:dyDescent="0.25">
      <c r="A162" s="3" t="s">
        <v>170</v>
      </c>
      <c r="B162" s="3" t="s">
        <v>59</v>
      </c>
      <c r="C162" s="3" t="s">
        <v>60</v>
      </c>
      <c r="D162" s="3" t="s">
        <v>17</v>
      </c>
      <c r="E162" s="3" t="s">
        <v>31</v>
      </c>
      <c r="F162" s="3" t="s">
        <v>32</v>
      </c>
      <c r="G162" s="3" t="s">
        <v>7</v>
      </c>
      <c r="H162" s="3" t="s">
        <v>171</v>
      </c>
      <c r="I162" s="3" t="s">
        <v>172</v>
      </c>
      <c r="J162" s="3" t="s">
        <v>8</v>
      </c>
      <c r="K162" s="3" t="s">
        <v>9</v>
      </c>
    </row>
    <row r="163" spans="1:11" ht="15" customHeight="1" x14ac:dyDescent="0.25">
      <c r="A163" s="1" t="s">
        <v>170</v>
      </c>
      <c r="B163" s="1" t="s">
        <v>159</v>
      </c>
      <c r="C163" s="1" t="s">
        <v>160</v>
      </c>
      <c r="D163" s="1" t="s">
        <v>17</v>
      </c>
      <c r="E163" s="1" t="s">
        <v>41</v>
      </c>
      <c r="F163" s="1" t="s">
        <v>42</v>
      </c>
      <c r="G163" s="1" t="s">
        <v>7</v>
      </c>
      <c r="H163" s="1" t="s">
        <v>173</v>
      </c>
      <c r="I163" s="1" t="s">
        <v>174</v>
      </c>
      <c r="J163" s="1" t="s">
        <v>8</v>
      </c>
      <c r="K163" s="1" t="s">
        <v>14</v>
      </c>
    </row>
    <row r="164" spans="1:11" ht="15" customHeight="1" x14ac:dyDescent="0.25">
      <c r="A164" s="1" t="s">
        <v>170</v>
      </c>
      <c r="B164" s="1" t="s">
        <v>103</v>
      </c>
      <c r="C164" s="1" t="s">
        <v>60</v>
      </c>
      <c r="D164" s="1" t="s">
        <v>17</v>
      </c>
      <c r="E164" s="1" t="s">
        <v>41</v>
      </c>
      <c r="F164" s="1" t="s">
        <v>42</v>
      </c>
      <c r="G164" s="1" t="s">
        <v>7</v>
      </c>
      <c r="H164" s="1" t="s">
        <v>173</v>
      </c>
      <c r="I164" s="1" t="s">
        <v>174</v>
      </c>
      <c r="J164" s="1" t="s">
        <v>8</v>
      </c>
      <c r="K164" s="1" t="s">
        <v>14</v>
      </c>
    </row>
    <row r="165" spans="1:11" ht="15" customHeight="1" x14ac:dyDescent="0.25">
      <c r="A165" s="1" t="s">
        <v>170</v>
      </c>
      <c r="B165" s="1" t="s">
        <v>45</v>
      </c>
      <c r="C165" s="1" t="s">
        <v>46</v>
      </c>
      <c r="D165" s="1" t="s">
        <v>17</v>
      </c>
      <c r="E165" s="1" t="s">
        <v>41</v>
      </c>
      <c r="F165" s="1" t="s">
        <v>42</v>
      </c>
      <c r="G165" s="1" t="s">
        <v>7</v>
      </c>
      <c r="H165" s="1" t="s">
        <v>173</v>
      </c>
      <c r="I165" s="1" t="s">
        <v>174</v>
      </c>
      <c r="J165" s="1" t="s">
        <v>8</v>
      </c>
      <c r="K165" s="1" t="s">
        <v>14</v>
      </c>
    </row>
    <row r="166" spans="1:11" ht="15" customHeight="1" x14ac:dyDescent="0.25">
      <c r="A166" s="1" t="s">
        <v>170</v>
      </c>
      <c r="B166" s="1" t="s">
        <v>47</v>
      </c>
      <c r="C166" s="1" t="s">
        <v>48</v>
      </c>
      <c r="D166" s="1" t="s">
        <v>17</v>
      </c>
      <c r="E166" s="1" t="s">
        <v>41</v>
      </c>
      <c r="F166" s="1" t="s">
        <v>42</v>
      </c>
      <c r="G166" s="1" t="s">
        <v>7</v>
      </c>
      <c r="H166" s="1" t="s">
        <v>173</v>
      </c>
      <c r="I166" s="1" t="s">
        <v>174</v>
      </c>
      <c r="J166" s="1" t="s">
        <v>8</v>
      </c>
      <c r="K166" s="1" t="s">
        <v>14</v>
      </c>
    </row>
    <row r="169" spans="1:11" x14ac:dyDescent="0.25">
      <c r="A169" s="1" t="s">
        <v>175</v>
      </c>
    </row>
    <row r="172" spans="1:11" ht="15" customHeight="1" x14ac:dyDescent="0.25">
      <c r="A172" s="3" t="s">
        <v>176</v>
      </c>
      <c r="B172" s="3" t="s">
        <v>104</v>
      </c>
      <c r="C172" s="3" t="s">
        <v>105</v>
      </c>
      <c r="D172" s="3" t="s">
        <v>17</v>
      </c>
      <c r="E172" s="3" t="s">
        <v>31</v>
      </c>
      <c r="F172" s="3" t="s">
        <v>32</v>
      </c>
      <c r="G172" s="3" t="s">
        <v>7</v>
      </c>
      <c r="H172" s="3" t="s">
        <v>177</v>
      </c>
      <c r="I172" s="3" t="s">
        <v>172</v>
      </c>
      <c r="J172" s="3" t="s">
        <v>8</v>
      </c>
      <c r="K172" s="3" t="s">
        <v>9</v>
      </c>
    </row>
    <row r="173" spans="1:11" ht="15" customHeight="1" x14ac:dyDescent="0.25">
      <c r="A173" s="3" t="s">
        <v>176</v>
      </c>
      <c r="B173" s="3" t="s">
        <v>157</v>
      </c>
      <c r="C173" s="3" t="s">
        <v>158</v>
      </c>
      <c r="D173" s="3" t="s">
        <v>17</v>
      </c>
      <c r="E173" s="3" t="s">
        <v>31</v>
      </c>
      <c r="F173" s="3" t="s">
        <v>32</v>
      </c>
      <c r="G173" s="3" t="s">
        <v>7</v>
      </c>
      <c r="H173" s="3" t="s">
        <v>177</v>
      </c>
      <c r="I173" s="3" t="s">
        <v>172</v>
      </c>
      <c r="J173" s="3" t="s">
        <v>8</v>
      </c>
      <c r="K173" s="3" t="s">
        <v>9</v>
      </c>
    </row>
    <row r="174" spans="1:11" ht="15" customHeight="1" x14ac:dyDescent="0.25">
      <c r="A174" s="3" t="s">
        <v>176</v>
      </c>
      <c r="B174" s="3" t="s">
        <v>101</v>
      </c>
      <c r="C174" s="3" t="s">
        <v>102</v>
      </c>
      <c r="D174" s="3" t="s">
        <v>17</v>
      </c>
      <c r="E174" s="3" t="s">
        <v>31</v>
      </c>
      <c r="F174" s="3" t="s">
        <v>32</v>
      </c>
      <c r="G174" s="3" t="s">
        <v>7</v>
      </c>
      <c r="H174" s="3" t="s">
        <v>177</v>
      </c>
      <c r="I174" s="3" t="s">
        <v>172</v>
      </c>
      <c r="J174" s="3" t="s">
        <v>8</v>
      </c>
      <c r="K174" s="3" t="s">
        <v>9</v>
      </c>
    </row>
    <row r="175" spans="1:11" ht="15" customHeight="1" x14ac:dyDescent="0.25">
      <c r="A175" s="3" t="s">
        <v>176</v>
      </c>
      <c r="B175" s="3" t="s">
        <v>59</v>
      </c>
      <c r="C175" s="3" t="s">
        <v>60</v>
      </c>
      <c r="D175" s="3" t="s">
        <v>17</v>
      </c>
      <c r="E175" s="3" t="s">
        <v>31</v>
      </c>
      <c r="F175" s="3" t="s">
        <v>32</v>
      </c>
      <c r="G175" s="3" t="s">
        <v>7</v>
      </c>
      <c r="H175" s="3" t="s">
        <v>177</v>
      </c>
      <c r="I175" s="3" t="s">
        <v>172</v>
      </c>
      <c r="J175" s="3" t="s">
        <v>8</v>
      </c>
      <c r="K175" s="3" t="s">
        <v>9</v>
      </c>
    </row>
    <row r="176" spans="1:11" ht="15" customHeight="1" x14ac:dyDescent="0.25">
      <c r="A176" s="3" t="s">
        <v>176</v>
      </c>
      <c r="B176" s="3" t="s">
        <v>103</v>
      </c>
      <c r="C176" s="3" t="s">
        <v>60</v>
      </c>
      <c r="D176" s="3" t="s">
        <v>17</v>
      </c>
      <c r="E176" s="3" t="s">
        <v>41</v>
      </c>
      <c r="F176" s="3" t="s">
        <v>42</v>
      </c>
      <c r="G176" s="3" t="s">
        <v>7</v>
      </c>
      <c r="H176" s="3" t="s">
        <v>178</v>
      </c>
      <c r="I176" s="3" t="s">
        <v>174</v>
      </c>
      <c r="J176" s="3" t="s">
        <v>8</v>
      </c>
      <c r="K176" s="3" t="s">
        <v>9</v>
      </c>
    </row>
    <row r="177" spans="1:11" ht="15" customHeight="1" x14ac:dyDescent="0.25">
      <c r="A177" s="3" t="s">
        <v>176</v>
      </c>
      <c r="B177" s="3" t="s">
        <v>45</v>
      </c>
      <c r="C177" s="3" t="s">
        <v>46</v>
      </c>
      <c r="D177" s="3" t="s">
        <v>17</v>
      </c>
      <c r="E177" s="3" t="s">
        <v>41</v>
      </c>
      <c r="F177" s="3" t="s">
        <v>42</v>
      </c>
      <c r="G177" s="3" t="s">
        <v>7</v>
      </c>
      <c r="H177" s="3" t="s">
        <v>178</v>
      </c>
      <c r="I177" s="3" t="s">
        <v>174</v>
      </c>
      <c r="J177" s="3" t="s">
        <v>8</v>
      </c>
      <c r="K177" s="3" t="s">
        <v>9</v>
      </c>
    </row>
    <row r="178" spans="1:11" ht="15" customHeight="1" x14ac:dyDescent="0.25">
      <c r="A178" s="3" t="s">
        <v>176</v>
      </c>
      <c r="B178" s="3" t="s">
        <v>159</v>
      </c>
      <c r="C178" s="3" t="s">
        <v>160</v>
      </c>
      <c r="D178" s="3" t="s">
        <v>17</v>
      </c>
      <c r="E178" s="3" t="s">
        <v>41</v>
      </c>
      <c r="F178" s="3" t="s">
        <v>42</v>
      </c>
      <c r="G178" s="3" t="s">
        <v>7</v>
      </c>
      <c r="H178" s="3" t="s">
        <v>178</v>
      </c>
      <c r="I178" s="3" t="s">
        <v>174</v>
      </c>
      <c r="J178" s="3" t="s">
        <v>8</v>
      </c>
      <c r="K178" s="3" t="s">
        <v>9</v>
      </c>
    </row>
    <row r="179" spans="1:11" ht="15" customHeight="1" x14ac:dyDescent="0.25">
      <c r="A179" s="3" t="s">
        <v>176</v>
      </c>
      <c r="B179" s="3" t="s">
        <v>47</v>
      </c>
      <c r="C179" s="3" t="s">
        <v>48</v>
      </c>
      <c r="D179" s="3" t="s">
        <v>17</v>
      </c>
      <c r="E179" s="3" t="s">
        <v>41</v>
      </c>
      <c r="F179" s="3" t="s">
        <v>42</v>
      </c>
      <c r="G179" s="3" t="s">
        <v>7</v>
      </c>
      <c r="H179" s="3" t="s">
        <v>178</v>
      </c>
      <c r="I179" s="3" t="s">
        <v>174</v>
      </c>
      <c r="J179" s="3" t="s">
        <v>8</v>
      </c>
      <c r="K179" s="3" t="s">
        <v>9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1ère journée</vt:lpstr>
      <vt:lpstr>2e journée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SEMERJIAN</dc:creator>
  <cp:lastModifiedBy>Maria Semerjian</cp:lastModifiedBy>
  <dcterms:created xsi:type="dcterms:W3CDTF">2024-02-12T08:38:23Z</dcterms:created>
  <dcterms:modified xsi:type="dcterms:W3CDTF">2024-02-12T10:34:19Z</dcterms:modified>
</cp:coreProperties>
</file>